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4040" windowHeight="8610" activeTab="0"/>
  </bookViews>
  <sheets>
    <sheet name="Úvod" sheetId="1" r:id="rId1"/>
    <sheet name="NSS-A" sheetId="2" r:id="rId2"/>
    <sheet name="NSS-B" sheetId="3" r:id="rId3"/>
    <sheet name="NSS-C" sheetId="4" r:id="rId4"/>
    <sheet name="RG 650" sheetId="5" r:id="rId5"/>
    <sheet name="Footy" sheetId="6" r:id="rId6"/>
    <sheet name="Regata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<sst xmlns="http://schemas.openxmlformats.org/spreadsheetml/2006/main" count="229" uniqueCount="103">
  <si>
    <t>Těrlická plachta  25.-27. 9. 2015</t>
  </si>
  <si>
    <t>Těrlicko RS Na Vyhlídce</t>
  </si>
  <si>
    <t>NSS - A</t>
  </si>
  <si>
    <t>Konečné výsledky</t>
  </si>
  <si>
    <t>Průběžné pořadí</t>
  </si>
  <si>
    <t>L.p.</t>
  </si>
  <si>
    <t>Klub</t>
  </si>
  <si>
    <t>Č. licence</t>
  </si>
  <si>
    <t>Název modelu</t>
  </si>
  <si>
    <t>Body</t>
  </si>
  <si>
    <t>I</t>
  </si>
  <si>
    <t xml:space="preserve"> II</t>
  </si>
  <si>
    <t xml:space="preserve"> III</t>
  </si>
  <si>
    <t>Součet</t>
  </si>
  <si>
    <t>Umístění</t>
  </si>
  <si>
    <t>Lenka Mrákotová</t>
  </si>
  <si>
    <t>CZ</t>
  </si>
  <si>
    <t>S</t>
  </si>
  <si>
    <t>Lenka</t>
  </si>
  <si>
    <t>Jan Kmiecik</t>
  </si>
  <si>
    <t>PL</t>
  </si>
  <si>
    <t>Lacho drom</t>
  </si>
  <si>
    <t>Tomaš Jakeš</t>
  </si>
  <si>
    <t>J</t>
  </si>
  <si>
    <t>Amati</t>
  </si>
  <si>
    <t>Peter Podhorný</t>
  </si>
  <si>
    <t>SK</t>
  </si>
  <si>
    <t>Saphir</t>
  </si>
  <si>
    <t>Marcin Ochman</t>
  </si>
  <si>
    <t>Lea</t>
  </si>
  <si>
    <t>Dominik Brylka</t>
  </si>
  <si>
    <t>Kings ametyst</t>
  </si>
  <si>
    <t>Petr Gomola</t>
  </si>
  <si>
    <t>Gomola</t>
  </si>
  <si>
    <t>Ivan Krauter</t>
  </si>
  <si>
    <t>Yamaha RTW</t>
  </si>
  <si>
    <t>Stanislav Jakeš</t>
  </si>
  <si>
    <t>Diskovery</t>
  </si>
  <si>
    <t>Marek Stala</t>
  </si>
  <si>
    <t>Stormy Weatmer</t>
  </si>
  <si>
    <t>Pavel Streng</t>
  </si>
  <si>
    <t>Camélie</t>
  </si>
  <si>
    <t>F. Chmelka  20/NS/T</t>
  </si>
  <si>
    <t>Těrlická plachta 25.-27. 9. 2015</t>
  </si>
  <si>
    <t>NSS - B</t>
  </si>
  <si>
    <t>Pepa Mrákota</t>
  </si>
  <si>
    <t>Jolye Brise</t>
  </si>
  <si>
    <t>Marek Kolaczyk</t>
  </si>
  <si>
    <t>Runa IV</t>
  </si>
  <si>
    <t>Michal Šenekel</t>
  </si>
  <si>
    <t>Mariguita</t>
  </si>
  <si>
    <t>Pavel Mrázek</t>
  </si>
  <si>
    <t>Dorian</t>
  </si>
  <si>
    <t>Peter Kozák</t>
  </si>
  <si>
    <t>Mistrál</t>
  </si>
  <si>
    <t>Wojciech Huk</t>
  </si>
  <si>
    <t>Viola</t>
  </si>
  <si>
    <t>Jiří Kreisel</t>
  </si>
  <si>
    <t>Colin Archer</t>
  </si>
  <si>
    <t>Antoním Kincl</t>
  </si>
  <si>
    <t>NSS C</t>
  </si>
  <si>
    <t xml:space="preserve"> V</t>
  </si>
  <si>
    <t>Darius Pieczka</t>
  </si>
  <si>
    <t>Pirat</t>
  </si>
  <si>
    <t>Pavel Urbančík</t>
  </si>
  <si>
    <t>Charlotte</t>
  </si>
  <si>
    <t>Start.
číslo</t>
  </si>
  <si>
    <t>Jméno a příjmení</t>
  </si>
  <si>
    <t>Licence</t>
  </si>
  <si>
    <t>Pořadí jednotlivých jízd</t>
  </si>
  <si>
    <t>Konečný
 výsledek</t>
  </si>
  <si>
    <t>Poznámka</t>
  </si>
  <si>
    <t>1</t>
  </si>
  <si>
    <t>SVK</t>
  </si>
  <si>
    <t>Gabriela Podhorná</t>
  </si>
  <si>
    <t>Martin Ochman</t>
  </si>
  <si>
    <t>Woycech HUK</t>
  </si>
  <si>
    <t>Peter Liška</t>
  </si>
  <si>
    <t>val</t>
  </si>
  <si>
    <t>RG 650</t>
  </si>
  <si>
    <t>Čas [min:s]</t>
  </si>
  <si>
    <t>Klára Seberová</t>
  </si>
  <si>
    <t>Dalibor Sebera</t>
  </si>
  <si>
    <t>Svatopluk Hubáček</t>
  </si>
  <si>
    <t>Daniel Hubáček</t>
  </si>
  <si>
    <t>Radek Fedor</t>
  </si>
  <si>
    <t>Richard Horák</t>
  </si>
  <si>
    <t>Sebastian Walenta</t>
  </si>
  <si>
    <t>David Fedor</t>
  </si>
  <si>
    <t>Adam Fedor</t>
  </si>
  <si>
    <t>Ondřej Gajda</t>
  </si>
  <si>
    <t>FOOTY</t>
  </si>
  <si>
    <t>5. Těrlická plachta</t>
  </si>
  <si>
    <t>Datum:      25. - 27. 09. 2015</t>
  </si>
  <si>
    <t>Místo:        RS Na Vyhlídce  Těrlická přehrada - Těrlicko</t>
  </si>
  <si>
    <t>Modely s 13 body nedojely pro poruchy nebo zatopení vodou</t>
  </si>
  <si>
    <t>Nedělní regata</t>
  </si>
  <si>
    <t xml:space="preserve">Příjmení a jméno </t>
  </si>
  <si>
    <t>Podhorná</t>
  </si>
  <si>
    <t>Darek Pieczka</t>
  </si>
  <si>
    <t>Maecin Ochman</t>
  </si>
  <si>
    <t>V sloupci č.1 je průjezd 1. kolem v minutách</t>
  </si>
  <si>
    <t>Regata se jela na dva okruhy bez rozdílu tříd systémem "kdo rychlejší, ten lepší"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</si>
</sst>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25" borderId="0">
      <alignment/>
      <protection/>
    </xf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1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10" fillId="0" borderId="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NumberFormat="1" applyFont="1" applyFill="1" applyBorder="1">
      <alignment/>
      <protection/>
    </xf>
    <xf numFmtId="49" fontId="12" fillId="0" borderId="15" xfId="51" applyNumberFormat="1" applyFont="1" applyFill="1" applyBorder="1" applyAlignment="1">
      <alignment horizontal="center" vertical="center" wrapText="1"/>
      <protection/>
    </xf>
    <xf numFmtId="1" fontId="13" fillId="0" borderId="14" xfId="51" applyNumberFormat="1" applyFont="1" applyFill="1" applyBorder="1" applyAlignment="1">
      <alignment horizontal="center" vertical="center"/>
      <protection/>
    </xf>
    <xf numFmtId="0" fontId="13" fillId="0" borderId="14" xfId="51" applyNumberFormat="1" applyFont="1" applyFill="1" applyBorder="1" applyAlignment="1" applyProtection="1">
      <alignment horizontal="left" vertical="center"/>
      <protection locked="0"/>
    </xf>
    <xf numFmtId="0" fontId="13" fillId="0" borderId="14" xfId="51" applyNumberFormat="1" applyFont="1" applyFill="1" applyBorder="1" applyAlignment="1">
      <alignment horizontal="center" vertical="center"/>
      <protection/>
    </xf>
    <xf numFmtId="0" fontId="13" fillId="0" borderId="14" xfId="51" applyFont="1" applyFill="1" applyBorder="1" applyAlignment="1">
      <alignment vertical="center"/>
      <protection/>
    </xf>
    <xf numFmtId="0" fontId="13" fillId="0" borderId="13" xfId="51" applyFont="1" applyFill="1" applyBorder="1" applyAlignment="1">
      <alignment vertical="center"/>
      <protection/>
    </xf>
    <xf numFmtId="3" fontId="13" fillId="0" borderId="13" xfId="51" applyNumberFormat="1" applyFont="1" applyFill="1" applyBorder="1" applyAlignment="1">
      <alignment vertical="center"/>
      <protection/>
    </xf>
    <xf numFmtId="0" fontId="13" fillId="0" borderId="14" xfId="51" applyNumberFormat="1" applyFont="1" applyFill="1" applyBorder="1" applyAlignment="1">
      <alignment horizontal="left" vertical="center"/>
      <protection/>
    </xf>
    <xf numFmtId="164" fontId="13" fillId="0" borderId="13" xfId="51" applyNumberFormat="1" applyFont="1" applyFill="1" applyBorder="1" applyAlignment="1">
      <alignment vertical="center"/>
      <protection/>
    </xf>
    <xf numFmtId="0" fontId="14" fillId="0" borderId="14" xfId="5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49" fontId="10" fillId="0" borderId="0" xfId="46" applyNumberFormat="1" applyFont="1">
      <alignment/>
      <protection/>
    </xf>
    <xf numFmtId="0" fontId="10" fillId="0" borderId="0" xfId="46" applyFont="1">
      <alignment/>
      <protection/>
    </xf>
    <xf numFmtId="0" fontId="11" fillId="0" borderId="0" xfId="46">
      <alignment/>
      <protection/>
    </xf>
    <xf numFmtId="49" fontId="12" fillId="0" borderId="15" xfId="46" applyNumberFormat="1" applyFont="1" applyBorder="1" applyAlignment="1">
      <alignment horizontal="center" vertical="center" wrapText="1"/>
      <protection/>
    </xf>
    <xf numFmtId="1" fontId="13" fillId="0" borderId="14" xfId="46" applyNumberFormat="1" applyFont="1" applyBorder="1" applyAlignment="1">
      <alignment horizontal="center" vertical="center"/>
      <protection/>
    </xf>
    <xf numFmtId="0" fontId="13" fillId="0" borderId="14" xfId="46" applyFont="1" applyBorder="1" applyAlignment="1">
      <alignment vertical="center"/>
      <protection/>
    </xf>
    <xf numFmtId="3" fontId="13" fillId="0" borderId="13" xfId="46" applyNumberFormat="1" applyFont="1" applyBorder="1" applyAlignment="1">
      <alignment vertical="center"/>
      <protection/>
    </xf>
    <xf numFmtId="1" fontId="13" fillId="0" borderId="0" xfId="46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12" fillId="0" borderId="19" xfId="51" applyNumberFormat="1" applyFont="1" applyFill="1" applyBorder="1" applyAlignment="1">
      <alignment horizontal="center" vertical="center" wrapText="1"/>
      <protection/>
    </xf>
    <xf numFmtId="49" fontId="12" fillId="0" borderId="20" xfId="51" applyNumberFormat="1" applyFont="1" applyFill="1" applyBorder="1" applyAlignment="1">
      <alignment horizontal="center" vertical="center" wrapText="1"/>
      <protection/>
    </xf>
    <xf numFmtId="0" fontId="12" fillId="0" borderId="12" xfId="51" applyNumberFormat="1" applyFont="1" applyFill="1" applyBorder="1" applyAlignment="1">
      <alignment horizontal="center" vertical="center" wrapText="1"/>
      <protection/>
    </xf>
    <xf numFmtId="0" fontId="10" fillId="0" borderId="21" xfId="51" applyFont="1" applyFill="1" applyBorder="1" applyAlignment="1">
      <alignment horizontal="left" vertical="center"/>
      <protection/>
    </xf>
    <xf numFmtId="0" fontId="10" fillId="0" borderId="22" xfId="51" applyFont="1" applyFill="1" applyBorder="1" applyAlignment="1">
      <alignment horizontal="left" vertical="center"/>
      <protection/>
    </xf>
    <xf numFmtId="0" fontId="10" fillId="0" borderId="23" xfId="51" applyFont="1" applyFill="1" applyBorder="1" applyAlignment="1">
      <alignment horizontal="left" vertical="center"/>
      <protection/>
    </xf>
    <xf numFmtId="49" fontId="12" fillId="0" borderId="12" xfId="51" applyNumberFormat="1" applyFont="1" applyFill="1" applyBorder="1" applyAlignment="1">
      <alignment horizontal="center" vertical="center" wrapText="1"/>
      <protection/>
    </xf>
    <xf numFmtId="49" fontId="12" fillId="0" borderId="24" xfId="51" applyNumberFormat="1" applyFont="1" applyFill="1" applyBorder="1" applyAlignment="1">
      <alignment horizontal="center" vertical="center" wrapText="1"/>
      <protection/>
    </xf>
    <xf numFmtId="0" fontId="12" fillId="0" borderId="12" xfId="51" applyFont="1" applyFill="1" applyBorder="1" applyAlignment="1">
      <alignment horizontal="center" vertical="center"/>
      <protection/>
    </xf>
    <xf numFmtId="49" fontId="12" fillId="0" borderId="25" xfId="46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49" fontId="12" fillId="0" borderId="20" xfId="46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12" fillId="0" borderId="21" xfId="46" applyFont="1" applyBorder="1" applyAlignment="1">
      <alignment horizontal="center" vertical="center"/>
      <protection/>
    </xf>
    <xf numFmtId="0" fontId="12" fillId="0" borderId="22" xfId="46" applyFont="1" applyBorder="1" applyAlignment="1">
      <alignment horizontal="center" vertical="center"/>
      <protection/>
    </xf>
    <xf numFmtId="49" fontId="12" fillId="0" borderId="28" xfId="46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49" fontId="12" fillId="0" borderId="30" xfId="46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_listiny" xfId="46"/>
    <cellStyle name="Poznámka" xfId="47"/>
    <cellStyle name="Percent" xfId="48"/>
    <cellStyle name="Propojená buňka" xfId="49"/>
    <cellStyle name="Správně" xfId="50"/>
    <cellStyle name="TableStyleLight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&#253;po&#269;ty%20NSS\2015-T&#283;rlicko-v&#253;po&#269;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&#221;PO&#268;TY%202015\NSS-A-z&#225;p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"/>
      <sheetName val="Titul"/>
      <sheetName val="SW NSS-A"/>
      <sheetName val="SW NSS-B+C"/>
      <sheetName val="Zápis stavba NSS-A"/>
      <sheetName val="Zápis stavba NSS-B+C"/>
      <sheetName val="Stavba NSS-A"/>
      <sheetName val="Stavba NSS-B+C"/>
      <sheetName val="Jízda NSS-A"/>
      <sheetName val="Jízda NSS-B+C"/>
      <sheetName val="NSS-A"/>
      <sheetName val="NSS-B+C"/>
    </sheetNames>
    <sheetDataSet>
      <sheetData sheetId="2"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21">
          <cell r="A21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"/>
      <sheetName val="Titul"/>
      <sheetName val="SW NSS-A"/>
      <sheetName val="SW NSS-B+C"/>
      <sheetName val="Zápis stavba NSS-A"/>
      <sheetName val="Zápis stavba NSS-B+C"/>
      <sheetName val="Stavba NSS-A"/>
      <sheetName val="Stavba NSS-B+C"/>
      <sheetName val="Jízda NSS-A"/>
      <sheetName val="Jízda NSS-B+C"/>
      <sheetName val="NSS-A"/>
      <sheetName val="NSS-B+C"/>
    </sheetNames>
    <sheetDataSet>
      <sheetData sheetId="2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9"/>
  <sheetViews>
    <sheetView tabSelected="1" zoomScalePageLayoutView="0" workbookViewId="0" topLeftCell="A1">
      <selection activeCell="F18" sqref="F18"/>
    </sheetView>
  </sheetViews>
  <sheetFormatPr defaultColWidth="9.140625" defaultRowHeight="15"/>
  <sheetData>
    <row r="4" ht="23.25">
      <c r="F4" s="38" t="s">
        <v>92</v>
      </c>
    </row>
    <row r="7" ht="15">
      <c r="C7" t="s">
        <v>93</v>
      </c>
    </row>
    <row r="9" ht="15">
      <c r="C9" t="s">
        <v>94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9.7109375" style="0" bestFit="1" customWidth="1"/>
    <col min="5" max="5" width="16.8515625" style="0" customWidth="1"/>
  </cols>
  <sheetData>
    <row r="2" spans="1:9" ht="18">
      <c r="A2" s="1" t="s">
        <v>0</v>
      </c>
      <c r="E2" s="1" t="s">
        <v>1</v>
      </c>
      <c r="I2" s="1" t="s">
        <v>2</v>
      </c>
    </row>
    <row r="3" ht="15.75" thickBot="1"/>
    <row r="4" spans="1:11" ht="16.5" thickBot="1">
      <c r="A4" s="2"/>
      <c r="B4" s="3" t="s">
        <v>3</v>
      </c>
      <c r="C4" s="2"/>
      <c r="D4" s="4"/>
      <c r="E4" s="2"/>
      <c r="F4" s="2"/>
      <c r="G4" s="47" t="s">
        <v>4</v>
      </c>
      <c r="H4" s="48"/>
      <c r="I4" s="48"/>
      <c r="J4" s="2"/>
      <c r="K4" s="2"/>
    </row>
    <row r="5" spans="1:11" ht="32.25" thickBot="1">
      <c r="A5" s="5" t="s">
        <v>5</v>
      </c>
      <c r="B5" s="6" t="s">
        <v>67</v>
      </c>
      <c r="C5" s="6" t="s">
        <v>6</v>
      </c>
      <c r="D5" s="7" t="s">
        <v>7</v>
      </c>
      <c r="E5" s="8" t="s">
        <v>8</v>
      </c>
      <c r="F5" s="9" t="s">
        <v>9</v>
      </c>
      <c r="G5" s="10" t="s">
        <v>10</v>
      </c>
      <c r="H5" s="10" t="s">
        <v>11</v>
      </c>
      <c r="I5" s="5" t="s">
        <v>12</v>
      </c>
      <c r="J5" s="5" t="s">
        <v>13</v>
      </c>
      <c r="K5" s="5" t="s">
        <v>14</v>
      </c>
    </row>
    <row r="6" spans="1:11" ht="15">
      <c r="A6" s="11">
        <v>1</v>
      </c>
      <c r="B6" s="12" t="s">
        <v>15</v>
      </c>
      <c r="C6" s="12" t="s">
        <v>16</v>
      </c>
      <c r="D6" s="13" t="s">
        <v>17</v>
      </c>
      <c r="E6" s="13" t="s">
        <v>18</v>
      </c>
      <c r="F6" s="14">
        <v>70</v>
      </c>
      <c r="G6" s="14">
        <v>50</v>
      </c>
      <c r="H6" s="14">
        <v>50</v>
      </c>
      <c r="I6" s="15">
        <v>50</v>
      </c>
      <c r="J6" s="15">
        <v>170</v>
      </c>
      <c r="K6" s="16">
        <v>1</v>
      </c>
    </row>
    <row r="7" spans="1:11" ht="15">
      <c r="A7" s="17">
        <v>2</v>
      </c>
      <c r="B7" s="18" t="s">
        <v>19</v>
      </c>
      <c r="C7" s="18" t="s">
        <v>20</v>
      </c>
      <c r="D7" s="19" t="s">
        <v>17</v>
      </c>
      <c r="E7" s="19" t="s">
        <v>21</v>
      </c>
      <c r="F7" s="20">
        <v>70</v>
      </c>
      <c r="G7" s="20">
        <v>48.04955864429537</v>
      </c>
      <c r="H7" s="20">
        <v>38.06742401551776</v>
      </c>
      <c r="I7" s="20">
        <v>49.69192497526901</v>
      </c>
      <c r="J7" s="20">
        <v>167.74148361956438</v>
      </c>
      <c r="K7" s="21">
        <v>2</v>
      </c>
    </row>
    <row r="8" spans="1:11" ht="15">
      <c r="A8" s="17">
        <v>3</v>
      </c>
      <c r="B8" s="18" t="s">
        <v>22</v>
      </c>
      <c r="C8" s="18" t="s">
        <v>16</v>
      </c>
      <c r="D8" s="19" t="s">
        <v>23</v>
      </c>
      <c r="E8" s="19" t="s">
        <v>24</v>
      </c>
      <c r="F8" s="20">
        <v>70</v>
      </c>
      <c r="G8" s="20">
        <v>45.075535663579245</v>
      </c>
      <c r="H8" s="20">
        <v>44.115533150694276</v>
      </c>
      <c r="I8" s="20">
        <v>49.08474151271706</v>
      </c>
      <c r="J8" s="20">
        <v>164.1602771762963</v>
      </c>
      <c r="K8" s="21">
        <v>3</v>
      </c>
    </row>
    <row r="9" spans="1:11" ht="15">
      <c r="A9" s="17">
        <v>4</v>
      </c>
      <c r="B9" s="18" t="s">
        <v>25</v>
      </c>
      <c r="C9" s="18" t="s">
        <v>26</v>
      </c>
      <c r="D9" s="19" t="s">
        <v>17</v>
      </c>
      <c r="E9" s="19" t="s">
        <v>27</v>
      </c>
      <c r="F9" s="20">
        <v>70</v>
      </c>
      <c r="G9" s="20">
        <v>46.32930780525725</v>
      </c>
      <c r="H9" s="20">
        <v>46.41330001439691</v>
      </c>
      <c r="I9" s="20">
        <v>47.25095953831362</v>
      </c>
      <c r="J9" s="20">
        <v>163.66425955271052</v>
      </c>
      <c r="K9" s="21">
        <v>4</v>
      </c>
    </row>
    <row r="10" spans="1:11" ht="15">
      <c r="A10" s="17">
        <v>5</v>
      </c>
      <c r="B10" s="18" t="s">
        <v>28</v>
      </c>
      <c r="C10" s="18" t="s">
        <v>20</v>
      </c>
      <c r="D10" s="19" t="s">
        <v>23</v>
      </c>
      <c r="E10" s="19" t="s">
        <v>29</v>
      </c>
      <c r="F10" s="20">
        <v>70</v>
      </c>
      <c r="G10" s="20">
        <v>37.129018417049934</v>
      </c>
      <c r="H10" s="20">
        <v>39.9782027645696</v>
      </c>
      <c r="I10" s="20">
        <v>28.83953793893721</v>
      </c>
      <c r="J10" s="20">
        <v>147.10722118161954</v>
      </c>
      <c r="K10" s="21">
        <v>5</v>
      </c>
    </row>
    <row r="11" spans="1:11" ht="15">
      <c r="A11" s="17">
        <v>6</v>
      </c>
      <c r="B11" s="18" t="s">
        <v>30</v>
      </c>
      <c r="C11" s="18" t="s">
        <v>20</v>
      </c>
      <c r="D11" s="19" t="s">
        <v>23</v>
      </c>
      <c r="E11" s="19" t="s">
        <v>31</v>
      </c>
      <c r="F11" s="20">
        <v>70</v>
      </c>
      <c r="G11" s="20">
        <v>34.10028687926027</v>
      </c>
      <c r="H11" s="20">
        <v>40.597715787950236</v>
      </c>
      <c r="I11" s="20">
        <v>0</v>
      </c>
      <c r="J11" s="20">
        <v>144.69800266721052</v>
      </c>
      <c r="K11" s="21">
        <v>6</v>
      </c>
    </row>
    <row r="12" spans="1:11" ht="15">
      <c r="A12" s="17">
        <v>7</v>
      </c>
      <c r="B12" s="18" t="s">
        <v>32</v>
      </c>
      <c r="C12" s="18" t="s">
        <v>16</v>
      </c>
      <c r="D12" s="19" t="s">
        <v>17</v>
      </c>
      <c r="E12" s="19" t="s">
        <v>33</v>
      </c>
      <c r="F12" s="20">
        <v>70</v>
      </c>
      <c r="G12" s="20">
        <v>31.678029663780507</v>
      </c>
      <c r="H12" s="20">
        <v>37.28192620421781</v>
      </c>
      <c r="I12" s="20">
        <v>30.199219272911144</v>
      </c>
      <c r="J12" s="20">
        <v>138.9599558679983</v>
      </c>
      <c r="K12" s="21">
        <v>7</v>
      </c>
    </row>
    <row r="13" spans="1:11" ht="15">
      <c r="A13" s="17">
        <v>8</v>
      </c>
      <c r="B13" s="18" t="s">
        <v>34</v>
      </c>
      <c r="C13" s="18" t="s">
        <v>16</v>
      </c>
      <c r="D13" s="19" t="s">
        <v>17</v>
      </c>
      <c r="E13" s="19" t="s">
        <v>35</v>
      </c>
      <c r="F13" s="20">
        <v>70</v>
      </c>
      <c r="G13" s="20">
        <v>34.190767950422256</v>
      </c>
      <c r="H13" s="20">
        <v>0</v>
      </c>
      <c r="I13" s="20">
        <v>0</v>
      </c>
      <c r="J13" s="20">
        <v>104.19076795042226</v>
      </c>
      <c r="K13" s="21">
        <v>8</v>
      </c>
    </row>
    <row r="14" spans="1:11" ht="15">
      <c r="A14" s="17">
        <v>9</v>
      </c>
      <c r="B14" s="18" t="s">
        <v>36</v>
      </c>
      <c r="C14" s="18" t="s">
        <v>16</v>
      </c>
      <c r="D14" s="19" t="s">
        <v>17</v>
      </c>
      <c r="E14" s="19" t="s">
        <v>37</v>
      </c>
      <c r="F14" s="20">
        <v>70</v>
      </c>
      <c r="G14" s="20">
        <v>0</v>
      </c>
      <c r="H14" s="20">
        <v>0</v>
      </c>
      <c r="I14" s="20">
        <v>0</v>
      </c>
      <c r="J14" s="20">
        <v>70</v>
      </c>
      <c r="K14" s="21">
        <v>9</v>
      </c>
    </row>
    <row r="15" spans="1:11" ht="15">
      <c r="A15" s="17">
        <v>10</v>
      </c>
      <c r="B15" s="18" t="s">
        <v>38</v>
      </c>
      <c r="C15" s="18" t="s">
        <v>20</v>
      </c>
      <c r="D15" s="19" t="s">
        <v>17</v>
      </c>
      <c r="E15" s="19" t="s">
        <v>39</v>
      </c>
      <c r="F15" s="20">
        <v>70</v>
      </c>
      <c r="G15" s="20">
        <v>0</v>
      </c>
      <c r="H15" s="20">
        <v>0</v>
      </c>
      <c r="I15" s="20">
        <v>0</v>
      </c>
      <c r="J15" s="20">
        <v>70</v>
      </c>
      <c r="K15" s="21">
        <v>9</v>
      </c>
    </row>
    <row r="16" spans="1:11" ht="15">
      <c r="A16" s="17">
        <v>11</v>
      </c>
      <c r="B16" s="18" t="s">
        <v>40</v>
      </c>
      <c r="C16" s="18" t="s">
        <v>16</v>
      </c>
      <c r="D16" s="22" t="s">
        <v>17</v>
      </c>
      <c r="E16" s="19" t="s">
        <v>41</v>
      </c>
      <c r="F16" s="20">
        <v>70</v>
      </c>
      <c r="G16" s="20">
        <v>0</v>
      </c>
      <c r="H16" s="20">
        <v>0</v>
      </c>
      <c r="I16" s="20">
        <v>0</v>
      </c>
      <c r="J16" s="20">
        <v>70</v>
      </c>
      <c r="K16" s="21">
        <v>9</v>
      </c>
    </row>
    <row r="18" ht="15">
      <c r="B18" s="23" t="s">
        <v>42</v>
      </c>
    </row>
  </sheetData>
  <sheetProtection/>
  <mergeCells count="1">
    <mergeCell ref="G4:I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9.7109375" style="0" bestFit="1" customWidth="1"/>
    <col min="5" max="5" width="18.7109375" style="0" customWidth="1"/>
  </cols>
  <sheetData>
    <row r="1" spans="1:9" ht="18.75">
      <c r="A1" s="1" t="s">
        <v>43</v>
      </c>
      <c r="E1" s="1" t="s">
        <v>1</v>
      </c>
      <c r="I1" s="24" t="s">
        <v>44</v>
      </c>
    </row>
    <row r="2" ht="15.75" thickBot="1"/>
    <row r="3" spans="1:11" ht="16.5" thickBot="1">
      <c r="A3" s="2"/>
      <c r="B3" s="3" t="s">
        <v>3</v>
      </c>
      <c r="C3" s="4"/>
      <c r="D3" s="4"/>
      <c r="E3" s="2"/>
      <c r="F3" s="2"/>
      <c r="G3" s="47" t="s">
        <v>4</v>
      </c>
      <c r="H3" s="48"/>
      <c r="I3" s="48"/>
      <c r="J3" s="2"/>
      <c r="K3" s="2"/>
    </row>
    <row r="4" spans="1:11" ht="32.25" thickBot="1">
      <c r="A4" s="5" t="s">
        <v>5</v>
      </c>
      <c r="B4" s="6" t="s">
        <v>67</v>
      </c>
      <c r="C4" s="6" t="s">
        <v>6</v>
      </c>
      <c r="D4" s="7" t="s">
        <v>7</v>
      </c>
      <c r="E4" s="8" t="s">
        <v>8</v>
      </c>
      <c r="F4" s="9" t="s">
        <v>9</v>
      </c>
      <c r="G4" s="10" t="s">
        <v>10</v>
      </c>
      <c r="H4" s="10" t="s">
        <v>11</v>
      </c>
      <c r="I4" s="5" t="s">
        <v>12</v>
      </c>
      <c r="J4" s="5" t="s">
        <v>13</v>
      </c>
      <c r="K4" s="5" t="s">
        <v>14</v>
      </c>
    </row>
    <row r="5" spans="1:11" ht="15">
      <c r="A5" s="11">
        <v>1</v>
      </c>
      <c r="B5" s="18" t="s">
        <v>45</v>
      </c>
      <c r="C5" s="19" t="s">
        <v>16</v>
      </c>
      <c r="D5" s="19" t="s">
        <v>17</v>
      </c>
      <c r="E5" s="19" t="s">
        <v>46</v>
      </c>
      <c r="F5" s="20">
        <v>70</v>
      </c>
      <c r="G5" s="20">
        <v>49.267869014036</v>
      </c>
      <c r="H5" s="20">
        <v>50</v>
      </c>
      <c r="I5" s="20">
        <v>50</v>
      </c>
      <c r="J5" s="20">
        <v>170</v>
      </c>
      <c r="K5" s="21">
        <v>1</v>
      </c>
    </row>
    <row r="6" spans="1:11" ht="15">
      <c r="A6" s="17">
        <v>2</v>
      </c>
      <c r="B6" s="18" t="s">
        <v>47</v>
      </c>
      <c r="C6" s="19" t="s">
        <v>20</v>
      </c>
      <c r="D6" s="19" t="s">
        <v>17</v>
      </c>
      <c r="E6" s="19" t="s">
        <v>48</v>
      </c>
      <c r="F6" s="20">
        <v>70</v>
      </c>
      <c r="G6" s="20">
        <v>49.767378274765164</v>
      </c>
      <c r="H6" s="20">
        <v>48.599401021049474</v>
      </c>
      <c r="I6" s="20">
        <v>39.17244410250534</v>
      </c>
      <c r="J6" s="20">
        <v>168.36677929581464</v>
      </c>
      <c r="K6" s="21">
        <v>2</v>
      </c>
    </row>
    <row r="7" spans="1:11" ht="15">
      <c r="A7" s="17">
        <v>3</v>
      </c>
      <c r="B7" s="18" t="s">
        <v>49</v>
      </c>
      <c r="C7" s="19" t="s">
        <v>16</v>
      </c>
      <c r="D7" s="19" t="s">
        <v>17</v>
      </c>
      <c r="E7" s="19" t="s">
        <v>50</v>
      </c>
      <c r="F7" s="20">
        <v>70</v>
      </c>
      <c r="G7" s="20">
        <v>38.1124247132747</v>
      </c>
      <c r="H7" s="20">
        <v>39.99042139274911</v>
      </c>
      <c r="I7" s="20">
        <v>35.2803177145406</v>
      </c>
      <c r="J7" s="20">
        <v>148.1028461060238</v>
      </c>
      <c r="K7" s="21">
        <v>3</v>
      </c>
    </row>
    <row r="8" spans="1:11" ht="15">
      <c r="A8" s="17">
        <v>4</v>
      </c>
      <c r="B8" s="18" t="s">
        <v>51</v>
      </c>
      <c r="C8" s="19" t="s">
        <v>16</v>
      </c>
      <c r="D8" s="19" t="s">
        <v>17</v>
      </c>
      <c r="E8" s="19" t="s">
        <v>52</v>
      </c>
      <c r="F8" s="20">
        <v>70</v>
      </c>
      <c r="G8" s="20">
        <v>45.343596219733264</v>
      </c>
      <c r="H8" s="20">
        <v>0</v>
      </c>
      <c r="I8" s="20">
        <v>31.83885180067109</v>
      </c>
      <c r="J8" s="20">
        <v>147.18244802040437</v>
      </c>
      <c r="K8" s="21">
        <v>4</v>
      </c>
    </row>
    <row r="9" spans="1:11" ht="15">
      <c r="A9" s="17">
        <v>5</v>
      </c>
      <c r="B9" s="18" t="s">
        <v>53</v>
      </c>
      <c r="C9" s="19" t="s">
        <v>26</v>
      </c>
      <c r="D9" s="19" t="s">
        <v>17</v>
      </c>
      <c r="E9" s="19" t="s">
        <v>54</v>
      </c>
      <c r="F9" s="20">
        <v>70</v>
      </c>
      <c r="G9" s="20">
        <v>39.16425508015336</v>
      </c>
      <c r="H9" s="20">
        <v>0</v>
      </c>
      <c r="I9" s="20">
        <v>35.19600851618211</v>
      </c>
      <c r="J9" s="20">
        <v>144.36026359633547</v>
      </c>
      <c r="K9" s="21">
        <v>5</v>
      </c>
    </row>
    <row r="10" spans="1:11" ht="15">
      <c r="A10" s="17">
        <v>6</v>
      </c>
      <c r="B10" s="18" t="s">
        <v>55</v>
      </c>
      <c r="C10" s="19" t="s">
        <v>20</v>
      </c>
      <c r="D10" s="19" t="s">
        <v>17</v>
      </c>
      <c r="E10" s="19" t="s">
        <v>56</v>
      </c>
      <c r="F10" s="20">
        <v>70</v>
      </c>
      <c r="G10" s="20">
        <v>50</v>
      </c>
      <c r="H10" s="20">
        <v>0</v>
      </c>
      <c r="I10" s="20">
        <v>0</v>
      </c>
      <c r="J10" s="20">
        <v>120</v>
      </c>
      <c r="K10" s="21">
        <v>6</v>
      </c>
    </row>
    <row r="11" spans="1:11" ht="15">
      <c r="A11" s="17">
        <v>7</v>
      </c>
      <c r="B11" s="18" t="s">
        <v>57</v>
      </c>
      <c r="C11" s="19" t="s">
        <v>16</v>
      </c>
      <c r="D11" s="19" t="s">
        <v>17</v>
      </c>
      <c r="E11" s="19" t="s">
        <v>58</v>
      </c>
      <c r="F11" s="20">
        <v>70</v>
      </c>
      <c r="G11" s="20">
        <v>40.0597585902681</v>
      </c>
      <c r="H11" s="20">
        <v>0</v>
      </c>
      <c r="I11" s="20">
        <v>0</v>
      </c>
      <c r="J11" s="20">
        <v>110.0597585902681</v>
      </c>
      <c r="K11" s="21">
        <v>7</v>
      </c>
    </row>
    <row r="12" spans="1:11" ht="15">
      <c r="A12" s="17">
        <v>8</v>
      </c>
      <c r="B12" s="18" t="s">
        <v>59</v>
      </c>
      <c r="C12" s="19" t="s">
        <v>16</v>
      </c>
      <c r="D12" s="19" t="s">
        <v>17</v>
      </c>
      <c r="E12" s="19" t="s">
        <v>48</v>
      </c>
      <c r="F12" s="20">
        <v>70</v>
      </c>
      <c r="G12" s="20">
        <v>0</v>
      </c>
      <c r="H12" s="20">
        <v>0</v>
      </c>
      <c r="I12" s="20">
        <v>0</v>
      </c>
      <c r="J12" s="20">
        <v>70</v>
      </c>
      <c r="K12" s="21">
        <v>8</v>
      </c>
    </row>
    <row r="15" ht="15">
      <c r="B15" s="23" t="s">
        <v>42</v>
      </c>
    </row>
  </sheetData>
  <sheetProtection/>
  <mergeCells count="1">
    <mergeCell ref="G3:I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9.7109375" style="0" bestFit="1" customWidth="1"/>
  </cols>
  <sheetData>
    <row r="2" spans="1:10" ht="18">
      <c r="A2" s="1" t="s">
        <v>43</v>
      </c>
      <c r="E2" s="1"/>
      <c r="F2" s="1" t="s">
        <v>1</v>
      </c>
      <c r="J2" s="1" t="s">
        <v>60</v>
      </c>
    </row>
    <row r="3" ht="15.75" thickBot="1"/>
    <row r="4" spans="1:12" ht="16.5" thickBot="1">
      <c r="A4" s="2"/>
      <c r="B4" s="3" t="s">
        <v>3</v>
      </c>
      <c r="C4" s="2"/>
      <c r="D4" s="4"/>
      <c r="E4" s="2"/>
      <c r="F4" s="2"/>
      <c r="G4" s="47" t="s">
        <v>4</v>
      </c>
      <c r="H4" s="48"/>
      <c r="I4" s="48"/>
      <c r="J4" s="49"/>
      <c r="K4" s="2"/>
      <c r="L4" s="2"/>
    </row>
    <row r="5" spans="1:12" ht="32.25" thickBot="1">
      <c r="A5" s="5" t="s">
        <v>5</v>
      </c>
      <c r="B5" s="6" t="s">
        <v>67</v>
      </c>
      <c r="C5" s="6" t="s">
        <v>6</v>
      </c>
      <c r="D5" s="7" t="s">
        <v>7</v>
      </c>
      <c r="E5" s="8" t="s">
        <v>8</v>
      </c>
      <c r="F5" s="9" t="s">
        <v>9</v>
      </c>
      <c r="G5" s="10" t="s">
        <v>10</v>
      </c>
      <c r="H5" s="10" t="s">
        <v>11</v>
      </c>
      <c r="I5" s="5" t="s">
        <v>12</v>
      </c>
      <c r="J5" s="5" t="s">
        <v>61</v>
      </c>
      <c r="K5" s="5" t="s">
        <v>13</v>
      </c>
      <c r="L5" s="5" t="s">
        <v>14</v>
      </c>
    </row>
    <row r="6" spans="1:12" ht="15.75" thickBot="1">
      <c r="A6" s="11">
        <v>1</v>
      </c>
      <c r="B6" s="18" t="s">
        <v>62</v>
      </c>
      <c r="C6" s="18" t="s">
        <v>20</v>
      </c>
      <c r="D6" s="19" t="s">
        <v>17</v>
      </c>
      <c r="E6" s="19" t="s">
        <v>63</v>
      </c>
      <c r="F6" s="20">
        <v>70</v>
      </c>
      <c r="G6" s="20">
        <v>50</v>
      </c>
      <c r="H6" s="20">
        <v>50</v>
      </c>
      <c r="I6" s="20">
        <v>50</v>
      </c>
      <c r="J6" s="15">
        <v>0</v>
      </c>
      <c r="K6" s="20">
        <v>170</v>
      </c>
      <c r="L6" s="21">
        <v>1</v>
      </c>
    </row>
    <row r="7" spans="1:12" ht="15">
      <c r="A7" s="17">
        <v>2</v>
      </c>
      <c r="B7" s="12" t="s">
        <v>64</v>
      </c>
      <c r="C7" s="12" t="s">
        <v>16</v>
      </c>
      <c r="D7" s="13" t="s">
        <v>17</v>
      </c>
      <c r="E7" s="13" t="s">
        <v>65</v>
      </c>
      <c r="F7" s="14">
        <v>70</v>
      </c>
      <c r="G7" s="14">
        <v>30.511314397222005</v>
      </c>
      <c r="H7" s="14">
        <v>23.624052418247693</v>
      </c>
      <c r="I7" s="15">
        <v>0</v>
      </c>
      <c r="J7" s="15">
        <v>0</v>
      </c>
      <c r="K7" s="15">
        <v>124.1353668154697</v>
      </c>
      <c r="L7" s="16">
        <v>2</v>
      </c>
    </row>
    <row r="11" ht="15">
      <c r="B11" s="23" t="s">
        <v>42</v>
      </c>
    </row>
  </sheetData>
  <sheetProtection/>
  <mergeCells count="1">
    <mergeCell ref="G4:J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18.7109375" style="0" customWidth="1"/>
  </cols>
  <sheetData>
    <row r="2" spans="1:9" ht="18" customHeight="1">
      <c r="A2" s="1" t="s">
        <v>0</v>
      </c>
      <c r="E2" s="1" t="s">
        <v>1</v>
      </c>
      <c r="I2" s="1" t="s">
        <v>79</v>
      </c>
    </row>
    <row r="4" spans="1:12" ht="18.75" thickBot="1">
      <c r="A4" s="25"/>
      <c r="B4" s="26"/>
      <c r="C4" s="27"/>
      <c r="D4" s="26"/>
      <c r="E4" s="26"/>
      <c r="F4" s="26"/>
      <c r="G4" s="26"/>
      <c r="H4" s="26"/>
      <c r="I4" s="26"/>
      <c r="J4" s="26"/>
      <c r="K4" s="26"/>
      <c r="L4" s="25"/>
    </row>
    <row r="5" spans="1:12" ht="18" customHeight="1" thickBot="1">
      <c r="A5" s="50" t="s">
        <v>66</v>
      </c>
      <c r="B5" s="51" t="s">
        <v>67</v>
      </c>
      <c r="C5" s="52" t="s">
        <v>68</v>
      </c>
      <c r="D5" s="53" t="s">
        <v>69</v>
      </c>
      <c r="E5" s="54"/>
      <c r="F5" s="54"/>
      <c r="G5" s="54"/>
      <c r="H5" s="54"/>
      <c r="I5" s="54"/>
      <c r="J5" s="54"/>
      <c r="K5" s="55"/>
      <c r="L5" s="56" t="s">
        <v>70</v>
      </c>
    </row>
    <row r="6" spans="1:12" ht="15.75" thickBot="1">
      <c r="A6" s="50"/>
      <c r="B6" s="51"/>
      <c r="C6" s="52"/>
      <c r="D6" s="28" t="s">
        <v>72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56"/>
    </row>
    <row r="7" spans="1:12" ht="15.75" thickTop="1">
      <c r="A7" s="29">
        <v>1</v>
      </c>
      <c r="B7" s="30" t="s">
        <v>25</v>
      </c>
      <c r="C7" s="31" t="s">
        <v>73</v>
      </c>
      <c r="D7" s="32">
        <v>1</v>
      </c>
      <c r="E7" s="32">
        <v>1</v>
      </c>
      <c r="F7" s="32">
        <v>1</v>
      </c>
      <c r="G7" s="32"/>
      <c r="H7" s="33"/>
      <c r="I7" s="33"/>
      <c r="J7" s="33"/>
      <c r="K7" s="33"/>
      <c r="L7" s="34">
        <f aca="true" t="shared" si="0" ref="L7:L14">SUM(D7,E7,F7,G7,H7,I7,J7,K7,)</f>
        <v>3</v>
      </c>
    </row>
    <row r="8" spans="1:12" ht="15">
      <c r="A8" s="29">
        <v>2</v>
      </c>
      <c r="B8" s="35" t="s">
        <v>38</v>
      </c>
      <c r="C8" s="31" t="s">
        <v>20</v>
      </c>
      <c r="D8" s="32">
        <v>2</v>
      </c>
      <c r="E8" s="32">
        <v>3</v>
      </c>
      <c r="F8" s="32">
        <v>2</v>
      </c>
      <c r="G8" s="32"/>
      <c r="H8" s="33"/>
      <c r="I8" s="33"/>
      <c r="J8" s="33"/>
      <c r="K8" s="33"/>
      <c r="L8" s="34">
        <f t="shared" si="0"/>
        <v>7</v>
      </c>
    </row>
    <row r="9" spans="1:12" ht="15">
      <c r="A9" s="29">
        <v>3</v>
      </c>
      <c r="B9" s="35" t="s">
        <v>74</v>
      </c>
      <c r="C9" s="31" t="s">
        <v>73</v>
      </c>
      <c r="D9" s="32">
        <v>3</v>
      </c>
      <c r="E9" s="32">
        <v>2</v>
      </c>
      <c r="F9" s="32">
        <v>3</v>
      </c>
      <c r="G9" s="32"/>
      <c r="H9" s="33"/>
      <c r="I9" s="33"/>
      <c r="J9" s="33"/>
      <c r="K9" s="33"/>
      <c r="L9" s="34">
        <f t="shared" si="0"/>
        <v>8</v>
      </c>
    </row>
    <row r="10" spans="1:12" ht="15">
      <c r="A10" s="29">
        <v>4</v>
      </c>
      <c r="B10" s="35" t="s">
        <v>75</v>
      </c>
      <c r="C10" s="31" t="s">
        <v>20</v>
      </c>
      <c r="D10" s="32">
        <v>7</v>
      </c>
      <c r="E10" s="32">
        <v>5</v>
      </c>
      <c r="F10" s="32">
        <v>4</v>
      </c>
      <c r="G10" s="32"/>
      <c r="H10" s="33"/>
      <c r="I10" s="33"/>
      <c r="J10" s="33"/>
      <c r="K10" s="33"/>
      <c r="L10" s="34">
        <f t="shared" si="0"/>
        <v>16</v>
      </c>
    </row>
    <row r="11" spans="1:12" ht="15">
      <c r="A11" s="29">
        <v>5</v>
      </c>
      <c r="B11" s="35" t="s">
        <v>76</v>
      </c>
      <c r="C11" s="31" t="s">
        <v>20</v>
      </c>
      <c r="D11" s="32">
        <v>4</v>
      </c>
      <c r="E11" s="32">
        <v>4</v>
      </c>
      <c r="F11" s="32">
        <v>8</v>
      </c>
      <c r="G11" s="32"/>
      <c r="H11" s="33"/>
      <c r="I11" s="33"/>
      <c r="J11" s="33"/>
      <c r="K11" s="33"/>
      <c r="L11" s="34">
        <f t="shared" si="0"/>
        <v>16</v>
      </c>
    </row>
    <row r="12" spans="1:12" ht="15">
      <c r="A12" s="29">
        <v>6</v>
      </c>
      <c r="B12" s="35" t="s">
        <v>77</v>
      </c>
      <c r="C12" s="31" t="s">
        <v>78</v>
      </c>
      <c r="D12" s="32">
        <v>6</v>
      </c>
      <c r="E12" s="32">
        <v>6</v>
      </c>
      <c r="F12" s="32">
        <v>8</v>
      </c>
      <c r="G12" s="32"/>
      <c r="H12" s="33"/>
      <c r="I12" s="33"/>
      <c r="J12" s="33"/>
      <c r="K12" s="33"/>
      <c r="L12" s="34">
        <f t="shared" si="0"/>
        <v>20</v>
      </c>
    </row>
    <row r="13" spans="1:12" ht="15">
      <c r="A13" s="29">
        <v>7</v>
      </c>
      <c r="B13" s="35" t="s">
        <v>30</v>
      </c>
      <c r="C13" s="31" t="s">
        <v>20</v>
      </c>
      <c r="D13" s="32">
        <v>5</v>
      </c>
      <c r="E13" s="32">
        <v>8</v>
      </c>
      <c r="F13" s="32">
        <v>8</v>
      </c>
      <c r="G13" s="32"/>
      <c r="H13" s="33"/>
      <c r="I13" s="33"/>
      <c r="J13" s="33"/>
      <c r="K13" s="33"/>
      <c r="L13" s="34">
        <f t="shared" si="0"/>
        <v>21</v>
      </c>
    </row>
    <row r="14" spans="1:12" ht="15">
      <c r="A14" s="29">
        <v>8</v>
      </c>
      <c r="B14" s="35" t="s">
        <v>19</v>
      </c>
      <c r="C14" s="31" t="s">
        <v>20</v>
      </c>
      <c r="D14" s="32">
        <v>8</v>
      </c>
      <c r="E14" s="32">
        <v>8</v>
      </c>
      <c r="F14" s="32">
        <v>8</v>
      </c>
      <c r="G14" s="32"/>
      <c r="H14" s="33"/>
      <c r="I14" s="33"/>
      <c r="J14" s="33"/>
      <c r="K14" s="33"/>
      <c r="L14" s="34">
        <f t="shared" si="0"/>
        <v>24</v>
      </c>
    </row>
    <row r="17" ht="15">
      <c r="B17" s="23" t="s">
        <v>42</v>
      </c>
    </row>
  </sheetData>
  <sheetProtection/>
  <mergeCells count="5">
    <mergeCell ref="A5:A6"/>
    <mergeCell ref="B5:B6"/>
    <mergeCell ref="C5:C6"/>
    <mergeCell ref="D5:K5"/>
    <mergeCell ref="L5:L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5">
      <selection activeCell="F24" sqref="F24"/>
    </sheetView>
  </sheetViews>
  <sheetFormatPr defaultColWidth="9.140625" defaultRowHeight="15"/>
  <cols>
    <col min="2" max="2" width="22.7109375" style="0" customWidth="1"/>
  </cols>
  <sheetData>
    <row r="2" spans="1:9" ht="18">
      <c r="A2" s="1" t="s">
        <v>0</v>
      </c>
      <c r="E2" s="1" t="s">
        <v>1</v>
      </c>
      <c r="I2" s="1" t="s">
        <v>91</v>
      </c>
    </row>
    <row r="4" spans="1:11" ht="18.75" thickBot="1">
      <c r="A4" s="25"/>
      <c r="B4" s="26"/>
      <c r="C4" s="27"/>
      <c r="D4" s="26"/>
      <c r="E4" s="26"/>
      <c r="F4" s="26"/>
      <c r="G4" s="26"/>
      <c r="H4" s="26"/>
      <c r="I4" s="26"/>
      <c r="J4" s="25"/>
      <c r="K4" s="26"/>
    </row>
    <row r="5" spans="1:11" ht="18" customHeight="1" thickBot="1">
      <c r="A5" s="50" t="s">
        <v>66</v>
      </c>
      <c r="B5" s="51" t="s">
        <v>67</v>
      </c>
      <c r="C5" s="52" t="s">
        <v>68</v>
      </c>
      <c r="D5" s="58" t="s">
        <v>80</v>
      </c>
      <c r="E5" s="58"/>
      <c r="F5" s="58"/>
      <c r="G5" s="58"/>
      <c r="H5" s="58"/>
      <c r="I5" s="58"/>
      <c r="J5" s="56" t="s">
        <v>70</v>
      </c>
      <c r="K5" s="57" t="s">
        <v>71</v>
      </c>
    </row>
    <row r="6" spans="1:11" ht="15.75" thickBot="1">
      <c r="A6" s="50"/>
      <c r="B6" s="51"/>
      <c r="C6" s="52"/>
      <c r="D6" s="28" t="s">
        <v>72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56"/>
      <c r="K6" s="57"/>
    </row>
    <row r="7" spans="1:11" ht="16.5" thickTop="1">
      <c r="A7" s="29">
        <f>'[1]SW NSS-A'!A9</f>
        <v>3</v>
      </c>
      <c r="B7" s="35" t="s">
        <v>81</v>
      </c>
      <c r="C7" s="31" t="s">
        <v>23</v>
      </c>
      <c r="D7" s="32">
        <v>2</v>
      </c>
      <c r="E7" s="32">
        <v>3</v>
      </c>
      <c r="F7" s="32">
        <v>1</v>
      </c>
      <c r="G7" s="32">
        <v>1</v>
      </c>
      <c r="H7" s="33">
        <v>1</v>
      </c>
      <c r="I7" s="33"/>
      <c r="J7" s="36">
        <f aca="true" t="shared" si="0" ref="J7:J19">SUM(D7:E7,F7,G7,H7,I7)</f>
        <v>8</v>
      </c>
      <c r="K7" s="37">
        <v>1</v>
      </c>
    </row>
    <row r="8" spans="1:11" ht="15.75">
      <c r="A8" s="29">
        <f>'[1]SW NSS-A'!A10</f>
        <v>4</v>
      </c>
      <c r="B8" s="35" t="s">
        <v>82</v>
      </c>
      <c r="C8" s="31" t="s">
        <v>23</v>
      </c>
      <c r="D8" s="32">
        <v>5</v>
      </c>
      <c r="E8" s="32">
        <v>1</v>
      </c>
      <c r="F8" s="32">
        <v>3</v>
      </c>
      <c r="G8" s="32">
        <v>2</v>
      </c>
      <c r="H8" s="33">
        <v>1</v>
      </c>
      <c r="I8" s="33"/>
      <c r="J8" s="36">
        <f t="shared" si="0"/>
        <v>12</v>
      </c>
      <c r="K8" s="37">
        <v>2</v>
      </c>
    </row>
    <row r="9" spans="1:11" ht="15.75">
      <c r="A9" s="29">
        <f>'[1]SW NSS-A'!A11</f>
        <v>5</v>
      </c>
      <c r="B9" s="35" t="s">
        <v>83</v>
      </c>
      <c r="C9" s="31" t="s">
        <v>17</v>
      </c>
      <c r="D9" s="33">
        <v>1</v>
      </c>
      <c r="E9" s="33">
        <v>4</v>
      </c>
      <c r="F9" s="33">
        <v>2</v>
      </c>
      <c r="G9" s="33">
        <v>3</v>
      </c>
      <c r="H9" s="33">
        <v>3</v>
      </c>
      <c r="I9" s="33"/>
      <c r="J9" s="36">
        <f t="shared" si="0"/>
        <v>13</v>
      </c>
      <c r="K9" s="37">
        <v>3</v>
      </c>
    </row>
    <row r="10" spans="1:11" ht="15.75">
      <c r="A10" s="29">
        <f>'[1]SW NSS-A'!A12</f>
        <v>6</v>
      </c>
      <c r="B10" s="35" t="s">
        <v>84</v>
      </c>
      <c r="C10" s="31" t="s">
        <v>23</v>
      </c>
      <c r="D10" s="32">
        <v>4</v>
      </c>
      <c r="E10" s="32">
        <v>5</v>
      </c>
      <c r="F10" s="32">
        <v>4</v>
      </c>
      <c r="G10" s="32">
        <v>0</v>
      </c>
      <c r="H10" s="33">
        <v>4</v>
      </c>
      <c r="I10" s="33"/>
      <c r="J10" s="36">
        <f t="shared" si="0"/>
        <v>17</v>
      </c>
      <c r="K10" s="37">
        <v>4</v>
      </c>
    </row>
    <row r="11" spans="1:11" ht="15.75">
      <c r="A11" s="29">
        <f>'[1]SW NSS-A'!A13</f>
        <v>7</v>
      </c>
      <c r="B11" s="35" t="s">
        <v>82</v>
      </c>
      <c r="C11" s="31" t="s">
        <v>17</v>
      </c>
      <c r="D11" s="33">
        <v>13</v>
      </c>
      <c r="E11" s="33">
        <v>2</v>
      </c>
      <c r="F11" s="33">
        <v>13</v>
      </c>
      <c r="G11" s="33">
        <v>13</v>
      </c>
      <c r="H11" s="33">
        <v>13</v>
      </c>
      <c r="I11" s="33"/>
      <c r="J11" s="36">
        <f t="shared" si="0"/>
        <v>54</v>
      </c>
      <c r="K11" s="37">
        <v>5</v>
      </c>
    </row>
    <row r="12" spans="1:11" ht="15.75">
      <c r="A12" s="29">
        <f>'[1]SW NSS-A'!A14</f>
        <v>8</v>
      </c>
      <c r="B12" s="35" t="s">
        <v>85</v>
      </c>
      <c r="C12" s="31" t="s">
        <v>23</v>
      </c>
      <c r="D12" s="32">
        <v>3</v>
      </c>
      <c r="E12" s="32">
        <v>13</v>
      </c>
      <c r="F12" s="32">
        <v>13</v>
      </c>
      <c r="G12" s="32">
        <v>13</v>
      </c>
      <c r="H12" s="33">
        <v>13</v>
      </c>
      <c r="I12" s="33"/>
      <c r="J12" s="36">
        <f t="shared" si="0"/>
        <v>55</v>
      </c>
      <c r="K12" s="37">
        <v>6</v>
      </c>
    </row>
    <row r="13" spans="1:11" ht="15.75">
      <c r="A13" s="29">
        <v>7</v>
      </c>
      <c r="B13" s="35" t="s">
        <v>86</v>
      </c>
      <c r="C13" s="31" t="s">
        <v>23</v>
      </c>
      <c r="D13" s="32">
        <v>13</v>
      </c>
      <c r="E13" s="32">
        <v>6</v>
      </c>
      <c r="F13" s="32">
        <v>13</v>
      </c>
      <c r="G13" s="32">
        <v>13</v>
      </c>
      <c r="H13" s="33">
        <v>13</v>
      </c>
      <c r="I13" s="33"/>
      <c r="J13" s="36">
        <f t="shared" si="0"/>
        <v>58</v>
      </c>
      <c r="K13" s="37">
        <v>7</v>
      </c>
    </row>
    <row r="14" spans="1:11" ht="15.75">
      <c r="A14" s="29">
        <v>8</v>
      </c>
      <c r="B14" s="35" t="s">
        <v>38</v>
      </c>
      <c r="C14" s="31" t="s">
        <v>17</v>
      </c>
      <c r="D14" s="33">
        <v>6</v>
      </c>
      <c r="E14" s="33">
        <v>13</v>
      </c>
      <c r="F14" s="33">
        <v>13</v>
      </c>
      <c r="G14" s="33">
        <v>13</v>
      </c>
      <c r="H14" s="33">
        <v>13</v>
      </c>
      <c r="I14" s="33"/>
      <c r="J14" s="36">
        <f t="shared" si="0"/>
        <v>58</v>
      </c>
      <c r="K14" s="37">
        <v>8</v>
      </c>
    </row>
    <row r="15" spans="1:11" ht="15.75">
      <c r="A15" s="29">
        <v>9</v>
      </c>
      <c r="B15" s="30" t="s">
        <v>19</v>
      </c>
      <c r="C15" s="31" t="s">
        <v>17</v>
      </c>
      <c r="D15" s="33">
        <v>13</v>
      </c>
      <c r="E15" s="33">
        <v>13</v>
      </c>
      <c r="F15" s="33">
        <v>13</v>
      </c>
      <c r="G15" s="33">
        <v>13</v>
      </c>
      <c r="H15" s="33">
        <v>13</v>
      </c>
      <c r="I15" s="33"/>
      <c r="J15" s="36">
        <f t="shared" si="0"/>
        <v>65</v>
      </c>
      <c r="K15" s="37">
        <v>9</v>
      </c>
    </row>
    <row r="16" spans="1:11" ht="15.75">
      <c r="A16" s="29">
        <v>10</v>
      </c>
      <c r="B16" s="35" t="s">
        <v>87</v>
      </c>
      <c r="C16" s="31" t="s">
        <v>23</v>
      </c>
      <c r="D16" s="33">
        <v>13</v>
      </c>
      <c r="E16" s="33">
        <v>13</v>
      </c>
      <c r="F16" s="33">
        <v>13</v>
      </c>
      <c r="G16" s="33">
        <v>13</v>
      </c>
      <c r="H16" s="33">
        <v>13</v>
      </c>
      <c r="I16" s="33"/>
      <c r="J16" s="36">
        <f t="shared" si="0"/>
        <v>65</v>
      </c>
      <c r="K16" s="37">
        <v>9</v>
      </c>
    </row>
    <row r="17" spans="1:11" ht="15.75">
      <c r="A17" s="29">
        <v>11</v>
      </c>
      <c r="B17" s="35" t="s">
        <v>88</v>
      </c>
      <c r="C17" s="31" t="s">
        <v>23</v>
      </c>
      <c r="D17" s="33">
        <v>13</v>
      </c>
      <c r="E17" s="33">
        <v>13</v>
      </c>
      <c r="F17" s="33">
        <v>13</v>
      </c>
      <c r="G17" s="33">
        <v>13</v>
      </c>
      <c r="H17" s="33">
        <v>13</v>
      </c>
      <c r="I17" s="33"/>
      <c r="J17" s="36">
        <f t="shared" si="0"/>
        <v>65</v>
      </c>
      <c r="K17" s="37">
        <v>9</v>
      </c>
    </row>
    <row r="18" spans="1:11" ht="15.75">
      <c r="A18" s="29">
        <v>12</v>
      </c>
      <c r="B18" s="35" t="s">
        <v>89</v>
      </c>
      <c r="C18" s="31" t="s">
        <v>23</v>
      </c>
      <c r="D18" s="33">
        <v>13</v>
      </c>
      <c r="E18" s="33">
        <v>13</v>
      </c>
      <c r="F18" s="33">
        <v>13</v>
      </c>
      <c r="G18" s="33">
        <v>13</v>
      </c>
      <c r="H18" s="33">
        <v>13</v>
      </c>
      <c r="I18" s="33"/>
      <c r="J18" s="36">
        <f t="shared" si="0"/>
        <v>65</v>
      </c>
      <c r="K18" s="37">
        <v>9</v>
      </c>
    </row>
    <row r="19" spans="1:11" ht="15.75">
      <c r="A19" s="29">
        <v>13</v>
      </c>
      <c r="B19" s="35" t="s">
        <v>90</v>
      </c>
      <c r="C19" s="31" t="s">
        <v>23</v>
      </c>
      <c r="D19" s="33">
        <v>13</v>
      </c>
      <c r="E19" s="33">
        <v>13</v>
      </c>
      <c r="F19" s="33">
        <v>13</v>
      </c>
      <c r="G19" s="33">
        <v>13</v>
      </c>
      <c r="H19" s="33">
        <v>13</v>
      </c>
      <c r="I19" s="33"/>
      <c r="J19" s="36">
        <f t="shared" si="0"/>
        <v>65</v>
      </c>
      <c r="K19" s="37">
        <v>9</v>
      </c>
    </row>
    <row r="20" spans="1:11" ht="15">
      <c r="A20" s="29">
        <f>'[1]SW NSS-A'!A21</f>
        <v>15</v>
      </c>
      <c r="B20" s="35"/>
      <c r="C20" s="31"/>
      <c r="D20" s="33"/>
      <c r="E20" s="33"/>
      <c r="F20" s="33"/>
      <c r="G20" s="33"/>
      <c r="H20" s="33"/>
      <c r="I20" s="33"/>
      <c r="J20" s="36"/>
      <c r="K20" s="32"/>
    </row>
    <row r="21" spans="1:11" ht="15">
      <c r="A21" s="29">
        <f>'[1]SW NSS-A'!A22</f>
        <v>0</v>
      </c>
      <c r="B21" s="35"/>
      <c r="C21" s="31"/>
      <c r="D21" s="33"/>
      <c r="E21" s="33"/>
      <c r="F21" s="33"/>
      <c r="G21" s="33"/>
      <c r="H21" s="33"/>
      <c r="I21" s="33"/>
      <c r="J21" s="36"/>
      <c r="K21" s="32"/>
    </row>
    <row r="22" spans="1:11" ht="15">
      <c r="A22" s="29">
        <f>'[1]SW NSS-A'!A23</f>
        <v>0</v>
      </c>
      <c r="B22" s="35"/>
      <c r="C22" s="31"/>
      <c r="D22" s="33"/>
      <c r="E22" s="33"/>
      <c r="F22" s="33"/>
      <c r="G22" s="33"/>
      <c r="H22" s="33"/>
      <c r="I22" s="33"/>
      <c r="J22" s="36"/>
      <c r="K22" s="32"/>
    </row>
    <row r="24" ht="15">
      <c r="B24" t="s">
        <v>95</v>
      </c>
    </row>
    <row r="26" ht="15">
      <c r="B26" s="23" t="s">
        <v>42</v>
      </c>
    </row>
  </sheetData>
  <sheetProtection/>
  <mergeCells count="6">
    <mergeCell ref="K5:K6"/>
    <mergeCell ref="A5:A6"/>
    <mergeCell ref="B5:B6"/>
    <mergeCell ref="C5:C6"/>
    <mergeCell ref="D5:I5"/>
    <mergeCell ref="J5:J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25.7109375" style="0" customWidth="1"/>
  </cols>
  <sheetData>
    <row r="1" spans="1:8" ht="18">
      <c r="A1" s="1" t="s">
        <v>0</v>
      </c>
      <c r="E1" s="41"/>
      <c r="F1" s="41"/>
      <c r="G1" s="39" t="s">
        <v>96</v>
      </c>
      <c r="H1" s="41"/>
    </row>
    <row r="2" spans="1:8" ht="18.75" thickBot="1">
      <c r="A2" s="40"/>
      <c r="B2" s="41"/>
      <c r="C2" s="41"/>
      <c r="D2" s="41"/>
      <c r="E2" s="41"/>
      <c r="F2" s="41"/>
      <c r="G2" s="40"/>
      <c r="H2" s="41"/>
    </row>
    <row r="3" spans="1:8" ht="15">
      <c r="A3" s="59" t="s">
        <v>66</v>
      </c>
      <c r="B3" s="61" t="s">
        <v>97</v>
      </c>
      <c r="C3" s="63" t="s">
        <v>80</v>
      </c>
      <c r="D3" s="64"/>
      <c r="E3" s="64"/>
      <c r="F3" s="64"/>
      <c r="G3" s="65" t="s">
        <v>70</v>
      </c>
      <c r="H3" s="67" t="s">
        <v>71</v>
      </c>
    </row>
    <row r="4" spans="1:8" ht="15.75" thickBot="1">
      <c r="A4" s="60"/>
      <c r="B4" s="62"/>
      <c r="C4" s="42" t="s">
        <v>72</v>
      </c>
      <c r="D4" s="42">
        <v>2</v>
      </c>
      <c r="E4" s="42">
        <v>3</v>
      </c>
      <c r="F4" s="42">
        <v>4</v>
      </c>
      <c r="G4" s="66"/>
      <c r="H4" s="68"/>
    </row>
    <row r="5" spans="1:8" ht="15.75" thickTop="1">
      <c r="A5" s="43">
        <f>'[2]SW NSS-A'!A7</f>
        <v>1</v>
      </c>
      <c r="B5" s="43" t="s">
        <v>25</v>
      </c>
      <c r="C5" s="44">
        <v>16</v>
      </c>
      <c r="D5" s="44"/>
      <c r="E5" s="44"/>
      <c r="F5" s="44"/>
      <c r="G5" s="45">
        <v>1</v>
      </c>
      <c r="H5" s="44"/>
    </row>
    <row r="6" spans="1:8" ht="15">
      <c r="A6" s="43">
        <f>'[2]SW NSS-A'!A8</f>
        <v>2</v>
      </c>
      <c r="B6" s="43" t="s">
        <v>45</v>
      </c>
      <c r="C6" s="44">
        <v>19</v>
      </c>
      <c r="D6" s="44"/>
      <c r="E6" s="44"/>
      <c r="F6" s="44"/>
      <c r="G6" s="45">
        <v>2</v>
      </c>
      <c r="H6" s="44"/>
    </row>
    <row r="7" spans="1:8" ht="15">
      <c r="A7" s="43">
        <f>'[2]SW NSS-A'!A9</f>
        <v>3</v>
      </c>
      <c r="B7" s="43" t="s">
        <v>19</v>
      </c>
      <c r="C7" s="44">
        <v>17</v>
      </c>
      <c r="D7" s="44"/>
      <c r="E7" s="44"/>
      <c r="F7" s="44"/>
      <c r="G7" s="45">
        <v>3</v>
      </c>
      <c r="H7" s="44"/>
    </row>
    <row r="8" spans="1:8" ht="15">
      <c r="A8" s="43">
        <f>'[2]SW NSS-A'!A10</f>
        <v>4</v>
      </c>
      <c r="B8" s="43" t="s">
        <v>22</v>
      </c>
      <c r="C8" s="44">
        <v>21</v>
      </c>
      <c r="D8" s="44"/>
      <c r="E8" s="44"/>
      <c r="F8" s="44"/>
      <c r="G8" s="45">
        <v>4</v>
      </c>
      <c r="H8" s="44"/>
    </row>
    <row r="9" spans="1:8" ht="15">
      <c r="A9" s="43">
        <f>'[2]SW NSS-A'!A11</f>
        <v>5</v>
      </c>
      <c r="B9" s="43" t="s">
        <v>51</v>
      </c>
      <c r="C9" s="44">
        <v>21</v>
      </c>
      <c r="D9" s="44"/>
      <c r="E9" s="44"/>
      <c r="F9" s="44"/>
      <c r="G9" s="45">
        <v>5</v>
      </c>
      <c r="H9" s="44"/>
    </row>
    <row r="10" spans="1:8" ht="15">
      <c r="A10" s="43">
        <f>'[2]SW NSS-A'!A12</f>
        <v>6</v>
      </c>
      <c r="B10" s="43" t="s">
        <v>15</v>
      </c>
      <c r="C10" s="44">
        <v>22</v>
      </c>
      <c r="D10" s="44"/>
      <c r="E10" s="44"/>
      <c r="F10" s="44"/>
      <c r="G10" s="45">
        <v>6</v>
      </c>
      <c r="H10" s="44"/>
    </row>
    <row r="11" spans="1:8" ht="15">
      <c r="A11" s="43">
        <f>'[2]SW NSS-A'!A13</f>
        <v>7</v>
      </c>
      <c r="B11" s="43" t="s">
        <v>47</v>
      </c>
      <c r="C11" s="44">
        <v>25</v>
      </c>
      <c r="D11" s="44"/>
      <c r="E11" s="44"/>
      <c r="F11" s="44"/>
      <c r="G11" s="45">
        <v>7</v>
      </c>
      <c r="H11" s="44"/>
    </row>
    <row r="12" spans="1:8" ht="15">
      <c r="A12" s="43">
        <f>'[2]SW NSS-A'!A14</f>
        <v>8</v>
      </c>
      <c r="B12" s="43" t="s">
        <v>98</v>
      </c>
      <c r="C12" s="44">
        <v>30</v>
      </c>
      <c r="D12" s="44"/>
      <c r="E12" s="44"/>
      <c r="F12" s="44"/>
      <c r="G12" s="45">
        <v>8</v>
      </c>
      <c r="H12" s="44"/>
    </row>
    <row r="13" spans="1:8" ht="15">
      <c r="A13" s="43">
        <f>'[2]SW NSS-A'!A15</f>
        <v>9</v>
      </c>
      <c r="B13" s="43" t="s">
        <v>49</v>
      </c>
      <c r="C13" s="44">
        <v>23</v>
      </c>
      <c r="D13" s="44"/>
      <c r="E13" s="44"/>
      <c r="F13" s="44"/>
      <c r="G13" s="45">
        <v>9</v>
      </c>
      <c r="H13" s="44"/>
    </row>
    <row r="14" spans="1:8" ht="15">
      <c r="A14" s="43">
        <f>'[2]SW NSS-A'!A16</f>
        <v>10</v>
      </c>
      <c r="B14" s="43" t="s">
        <v>38</v>
      </c>
      <c r="C14" s="44">
        <v>22</v>
      </c>
      <c r="D14" s="44"/>
      <c r="E14" s="44"/>
      <c r="F14" s="44"/>
      <c r="G14" s="45">
        <v>10</v>
      </c>
      <c r="H14" s="44"/>
    </row>
    <row r="15" spans="1:8" ht="15">
      <c r="A15" s="43">
        <f>'[2]SW NSS-A'!A17</f>
        <v>11</v>
      </c>
      <c r="B15" s="43" t="s">
        <v>99</v>
      </c>
      <c r="C15" s="44">
        <v>25</v>
      </c>
      <c r="D15" s="44"/>
      <c r="E15" s="44"/>
      <c r="F15" s="44"/>
      <c r="G15" s="45">
        <v>11</v>
      </c>
      <c r="H15" s="44"/>
    </row>
    <row r="16" spans="1:8" ht="15">
      <c r="A16" s="43">
        <f>'[2]SW NSS-A'!A18</f>
        <v>12</v>
      </c>
      <c r="B16" s="43" t="s">
        <v>55</v>
      </c>
      <c r="C16" s="44">
        <v>21</v>
      </c>
      <c r="D16" s="44"/>
      <c r="E16" s="44"/>
      <c r="F16" s="44"/>
      <c r="G16" s="45">
        <v>12</v>
      </c>
      <c r="H16" s="44"/>
    </row>
    <row r="17" spans="1:8" ht="15">
      <c r="A17" s="43">
        <f>'[2]SW NSS-A'!A19</f>
        <v>13</v>
      </c>
      <c r="B17" s="43" t="s">
        <v>100</v>
      </c>
      <c r="C17" s="44">
        <v>24</v>
      </c>
      <c r="D17" s="44"/>
      <c r="E17" s="44"/>
      <c r="F17" s="44"/>
      <c r="G17" s="45">
        <v>13</v>
      </c>
      <c r="H17" s="44"/>
    </row>
    <row r="18" spans="1:8" ht="15">
      <c r="A18" s="43">
        <f>'[2]SW NSS-A'!A20</f>
        <v>14</v>
      </c>
      <c r="B18" s="43" t="s">
        <v>57</v>
      </c>
      <c r="C18" s="44">
        <v>29</v>
      </c>
      <c r="D18" s="44"/>
      <c r="E18" s="44"/>
      <c r="F18" s="44"/>
      <c r="G18" s="45">
        <v>14</v>
      </c>
      <c r="H18" s="44"/>
    </row>
    <row r="19" spans="1:8" ht="15">
      <c r="A19" s="43">
        <f>'[2]SW NSS-A'!A21</f>
        <v>15</v>
      </c>
      <c r="B19" s="43" t="s">
        <v>64</v>
      </c>
      <c r="C19" s="44">
        <v>38</v>
      </c>
      <c r="D19" s="44"/>
      <c r="E19" s="44"/>
      <c r="F19" s="44"/>
      <c r="G19" s="45">
        <v>15</v>
      </c>
      <c r="H19" s="44"/>
    </row>
    <row r="20" spans="1:8" ht="15">
      <c r="A20" s="43">
        <v>16</v>
      </c>
      <c r="B20" s="43"/>
      <c r="C20" s="44"/>
      <c r="D20" s="44"/>
      <c r="E20" s="44"/>
      <c r="F20" s="44"/>
      <c r="G20" s="45"/>
      <c r="H20" s="44"/>
    </row>
    <row r="22" ht="15">
      <c r="E22" s="46" t="s">
        <v>102</v>
      </c>
    </row>
    <row r="23" spans="2:3" ht="18.75">
      <c r="B23" s="24" t="s">
        <v>101</v>
      </c>
      <c r="C23" s="24"/>
    </row>
    <row r="25" ht="15">
      <c r="B25" s="23" t="s">
        <v>42</v>
      </c>
    </row>
  </sheetData>
  <sheetProtection/>
  <mergeCells count="5">
    <mergeCell ref="A3:A4"/>
    <mergeCell ref="B3:B4"/>
    <mergeCell ref="C3:F3"/>
    <mergeCell ref="G3:G4"/>
    <mergeCell ref="H3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Dědek</dc:creator>
  <cp:keywords/>
  <dc:description/>
  <cp:lastModifiedBy>Ladislav Douša</cp:lastModifiedBy>
  <dcterms:created xsi:type="dcterms:W3CDTF">2015-09-30T05:11:25Z</dcterms:created>
  <dcterms:modified xsi:type="dcterms:W3CDTF">2015-10-26T08:24:05Z</dcterms:modified>
  <cp:category/>
  <cp:version/>
  <cp:contentType/>
  <cp:contentStatus/>
</cp:coreProperties>
</file>