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tabRatio="846" activeTab="0"/>
  </bookViews>
  <sheets>
    <sheet name="Titulní strana" sheetId="1" r:id="rId1"/>
    <sheet name="F2-A" sheetId="2" r:id="rId2"/>
    <sheet name="F2-B" sheetId="3" r:id="rId3"/>
    <sheet name="F2-C" sheetId="4" r:id="rId4"/>
    <sheet name="F-DS" sheetId="5" r:id="rId5"/>
    <sheet name="F4-A Junior" sheetId="6" r:id="rId6"/>
    <sheet name="F4-A Senior" sheetId="7" r:id="rId7"/>
    <sheet name="F4-B Junior" sheetId="8" r:id="rId8"/>
    <sheet name="F4-B Senior" sheetId="9" r:id="rId9"/>
    <sheet name="F4-C Junior" sheetId="10" r:id="rId10"/>
    <sheet name="F4-C Senior" sheetId="11" r:id="rId11"/>
    <sheet name="NSS-A" sheetId="12" r:id="rId12"/>
    <sheet name="NSS-B" sheetId="13" r:id="rId13"/>
    <sheet name="NSS-C" sheetId="14" r:id="rId14"/>
    <sheet name="Dobodování F2, F4, NSS" sheetId="15" r:id="rId15"/>
    <sheet name="Dobodování F-DS" sheetId="16" r:id="rId16"/>
  </sheets>
  <definedNames/>
  <calcPr fullCalcOnLoad="1"/>
</workbook>
</file>

<file path=xl/sharedStrings.xml><?xml version="1.0" encoding="utf-8"?>
<sst xmlns="http://schemas.openxmlformats.org/spreadsheetml/2006/main" count="1072" uniqueCount="390">
  <si>
    <t>Termín: 27.06.2014 - 28.06.2014</t>
  </si>
  <si>
    <t>Licence</t>
  </si>
  <si>
    <t>Klub</t>
  </si>
  <si>
    <t>Název modelu</t>
  </si>
  <si>
    <t>Měřítko</t>
  </si>
  <si>
    <t>Jízdy</t>
  </si>
  <si>
    <t>1.</t>
  </si>
  <si>
    <t>2.</t>
  </si>
  <si>
    <t>3.</t>
  </si>
  <si>
    <t>Vyřazená</t>
  </si>
  <si>
    <t>Celkem jízdy</t>
  </si>
  <si>
    <t>Celkem</t>
  </si>
  <si>
    <t>Místo</t>
  </si>
  <si>
    <t>Plzeň Letkov</t>
  </si>
  <si>
    <t>1:35</t>
  </si>
  <si>
    <t>Kroměříž</t>
  </si>
  <si>
    <t>Grňa Ivan</t>
  </si>
  <si>
    <t>135-12</t>
  </si>
  <si>
    <t>Vlach Jan</t>
  </si>
  <si>
    <t>134-022</t>
  </si>
  <si>
    <t>Royal DUX Duchcov</t>
  </si>
  <si>
    <t>Ledenice</t>
  </si>
  <si>
    <t>Darakev Pavel</t>
  </si>
  <si>
    <t>Jakeš Stanislav</t>
  </si>
  <si>
    <t>316-016</t>
  </si>
  <si>
    <t>Zbořil Petr</t>
  </si>
  <si>
    <t>145-61</t>
  </si>
  <si>
    <t>Kategorie: F4-B Senior</t>
  </si>
  <si>
    <t>Pilot Brittania</t>
  </si>
  <si>
    <t>1:24</t>
  </si>
  <si>
    <t>Yorkshireman</t>
  </si>
  <si>
    <t>1:48</t>
  </si>
  <si>
    <t>Walter Raleight</t>
  </si>
  <si>
    <t>1:96</t>
  </si>
  <si>
    <t>Snowberry</t>
  </si>
  <si>
    <t>1:72</t>
  </si>
  <si>
    <t>Kategorie: F4-C Senior</t>
  </si>
  <si>
    <t>403-001</t>
  </si>
  <si>
    <t>Jíša Petr</t>
  </si>
  <si>
    <t>409-1</t>
  </si>
  <si>
    <t>Vosper</t>
  </si>
  <si>
    <t>145-4</t>
  </si>
  <si>
    <t>S 100</t>
  </si>
  <si>
    <t>Kategorie: F4-A Senior</t>
  </si>
  <si>
    <t>Jedlička Jan</t>
  </si>
  <si>
    <t>511-009</t>
  </si>
  <si>
    <t>Maják Borovany</t>
  </si>
  <si>
    <t>Theia</t>
  </si>
  <si>
    <t>Jedlička Lubomír</t>
  </si>
  <si>
    <t>511-008</t>
  </si>
  <si>
    <t>Policie</t>
  </si>
  <si>
    <t>Jedlička Pavel</t>
  </si>
  <si>
    <t>511-011</t>
  </si>
  <si>
    <t>Leader</t>
  </si>
  <si>
    <t>Ovčarčinová Sára</t>
  </si>
  <si>
    <t>511-030</t>
  </si>
  <si>
    <t>Bilina Jiří</t>
  </si>
  <si>
    <t>189-019</t>
  </si>
  <si>
    <t>Whitney</t>
  </si>
  <si>
    <t>Hosnedl František</t>
  </si>
  <si>
    <t>511-005</t>
  </si>
  <si>
    <t>MISTRAL</t>
  </si>
  <si>
    <t>Šmejkal Miroslav</t>
  </si>
  <si>
    <t>316-004</t>
  </si>
  <si>
    <t>Sviták Pavel</t>
  </si>
  <si>
    <t>511-026</t>
  </si>
  <si>
    <t>Survey</t>
  </si>
  <si>
    <t>403-004</t>
  </si>
  <si>
    <t>Cyclop</t>
  </si>
  <si>
    <t>Kupka Martin</t>
  </si>
  <si>
    <t>403-005</t>
  </si>
  <si>
    <t>Danča</t>
  </si>
  <si>
    <t>Janko Jakub</t>
  </si>
  <si>
    <t>403-008</t>
  </si>
  <si>
    <t>GMH</t>
  </si>
  <si>
    <t>Janko Zdeněk</t>
  </si>
  <si>
    <t>403-009</t>
  </si>
  <si>
    <t>Classic</t>
  </si>
  <si>
    <t>Jíša Stanislav</t>
  </si>
  <si>
    <t>409-15</t>
  </si>
  <si>
    <t>ELCO 80</t>
  </si>
  <si>
    <t>Ferjančič Michal</t>
  </si>
  <si>
    <t>511-010</t>
  </si>
  <si>
    <t>XENIE</t>
  </si>
  <si>
    <t>Ferjančič Bohuslav</t>
  </si>
  <si>
    <t>511-006</t>
  </si>
  <si>
    <t>EDITA</t>
  </si>
  <si>
    <t>XENIE II</t>
  </si>
  <si>
    <t>Křen Otakar</t>
  </si>
  <si>
    <t>028-037</t>
  </si>
  <si>
    <t>Nautilus Proboštov</t>
  </si>
  <si>
    <t>Pilot</t>
  </si>
  <si>
    <t>Spider</t>
  </si>
  <si>
    <t>Weiss Václav</t>
  </si>
  <si>
    <t>134-036</t>
  </si>
  <si>
    <t>Zbořil Tomáš</t>
  </si>
  <si>
    <t>145-62</t>
  </si>
  <si>
    <t>Cajkář Lukáš</t>
  </si>
  <si>
    <t>145-15</t>
  </si>
  <si>
    <t>ELL</t>
  </si>
  <si>
    <t>Maglocký Michal</t>
  </si>
  <si>
    <t>520-6</t>
  </si>
  <si>
    <t>Barrakuda Nová Ves</t>
  </si>
  <si>
    <t>Neptune</t>
  </si>
  <si>
    <t>5-6</t>
  </si>
  <si>
    <t>8-9</t>
  </si>
  <si>
    <t>10-11</t>
  </si>
  <si>
    <t>18-19</t>
  </si>
  <si>
    <t>Kategorie: F2-A Junior+Senior</t>
  </si>
  <si>
    <t>Houska Martin</t>
  </si>
  <si>
    <t>143-01</t>
  </si>
  <si>
    <t>NAVI STUDIO Plzeň</t>
  </si>
  <si>
    <t>Bogdan</t>
  </si>
  <si>
    <t>1:25</t>
  </si>
  <si>
    <t>Alaska</t>
  </si>
  <si>
    <t>1:70</t>
  </si>
  <si>
    <t>Stražak 14</t>
  </si>
  <si>
    <t>1:43</t>
  </si>
  <si>
    <t>Šesták Miloslav</t>
  </si>
  <si>
    <t>135-7</t>
  </si>
  <si>
    <t>Zeearend</t>
  </si>
  <si>
    <t>1:50</t>
  </si>
  <si>
    <t>Monitor</t>
  </si>
  <si>
    <t>Nancy Raymond</t>
  </si>
  <si>
    <t>Armeria</t>
  </si>
  <si>
    <t>Zachrla Zdeněk</t>
  </si>
  <si>
    <t>409-13</t>
  </si>
  <si>
    <t>BRAVE BORDERER</t>
  </si>
  <si>
    <t>Švec Václav</t>
  </si>
  <si>
    <t>409-5</t>
  </si>
  <si>
    <t>Pietro de Christofar</t>
  </si>
  <si>
    <t>1:100</t>
  </si>
  <si>
    <t>Kategorie: F2-B Junior+Senior</t>
  </si>
  <si>
    <t>PT 109</t>
  </si>
  <si>
    <t/>
  </si>
  <si>
    <t>Majer Karel</t>
  </si>
  <si>
    <t>079-9</t>
  </si>
  <si>
    <t>Stíhač ponorek</t>
  </si>
  <si>
    <t>Urban Zdeněk</t>
  </si>
  <si>
    <t>330-10</t>
  </si>
  <si>
    <t>Vsetín</t>
  </si>
  <si>
    <t>Dornbusch</t>
  </si>
  <si>
    <t>409-2</t>
  </si>
  <si>
    <t>K.D. Perkasa</t>
  </si>
  <si>
    <t>1:30</t>
  </si>
  <si>
    <t>Jakeš Vladimír</t>
  </si>
  <si>
    <t>316-18</t>
  </si>
  <si>
    <t>Albatros</t>
  </si>
  <si>
    <t>1:75</t>
  </si>
  <si>
    <t>Kategorie: DS Junior+Senior</t>
  </si>
  <si>
    <t>Celkem parní stroj</t>
  </si>
  <si>
    <t>Lechales</t>
  </si>
  <si>
    <t>1:15</t>
  </si>
  <si>
    <t>Šenekel Michal</t>
  </si>
  <si>
    <t>131-40</t>
  </si>
  <si>
    <t>Schmuggler</t>
  </si>
  <si>
    <t>1:10</t>
  </si>
  <si>
    <t>Blahůtka Tomáš</t>
  </si>
  <si>
    <t>409-12</t>
  </si>
  <si>
    <t>Bandita</t>
  </si>
  <si>
    <t>P 19</t>
  </si>
  <si>
    <t>Voráček Jiří</t>
  </si>
  <si>
    <t>511-16</t>
  </si>
  <si>
    <t>Zinnia</t>
  </si>
  <si>
    <t>511-15</t>
  </si>
  <si>
    <t>Muškát</t>
  </si>
  <si>
    <t>Špinar Jiří</t>
  </si>
  <si>
    <t>403-2</t>
  </si>
  <si>
    <t>1:34</t>
  </si>
  <si>
    <t>Kategorie: F4-B Junior</t>
  </si>
  <si>
    <t>Ferjančičová Aneta</t>
  </si>
  <si>
    <t>511-031</t>
  </si>
  <si>
    <t>BANCKERT</t>
  </si>
  <si>
    <t>Jakeš Tomáš</t>
  </si>
  <si>
    <t>316-017</t>
  </si>
  <si>
    <t>Falke</t>
  </si>
  <si>
    <t>Jakeš Michal</t>
  </si>
  <si>
    <t>316-19</t>
  </si>
  <si>
    <t>Muritz</t>
  </si>
  <si>
    <t>16/NS</t>
  </si>
  <si>
    <t>50/NS</t>
  </si>
  <si>
    <t>51/NS</t>
  </si>
  <si>
    <t>34/NS</t>
  </si>
  <si>
    <t>CZ-11/A</t>
  </si>
  <si>
    <t>32/NS</t>
  </si>
  <si>
    <t>18/NS</t>
  </si>
  <si>
    <t>38/NS</t>
  </si>
  <si>
    <t>49/NS</t>
  </si>
  <si>
    <t>Jízdní zkouška</t>
  </si>
  <si>
    <t>Přijmení a jméno</t>
  </si>
  <si>
    <t>Podpis</t>
  </si>
  <si>
    <t>30/NS</t>
  </si>
  <si>
    <t>Hlavní rozhodčí</t>
  </si>
  <si>
    <t>Holan Otakar</t>
  </si>
  <si>
    <t>Sekretář</t>
  </si>
  <si>
    <t>Vedoucí startoviště</t>
  </si>
  <si>
    <t>Rohodčí</t>
  </si>
  <si>
    <t>Kategorie: F4-C Junior</t>
  </si>
  <si>
    <t>PT-109</t>
  </si>
  <si>
    <t>Bodžár Jakub</t>
  </si>
  <si>
    <t>145-3</t>
  </si>
  <si>
    <t>Bodžár Ondřej</t>
  </si>
  <si>
    <t>145-67</t>
  </si>
  <si>
    <t>Termín: 28.06.2014 - 29.06.2014</t>
  </si>
  <si>
    <t>Kategorie: F2-C Junior+Senior</t>
  </si>
  <si>
    <t>President Masaryk</t>
  </si>
  <si>
    <t>Kubíček Jiří</t>
  </si>
  <si>
    <t>330-05</t>
  </si>
  <si>
    <t>Westrnplate</t>
  </si>
  <si>
    <t>Andrea Doria</t>
  </si>
  <si>
    <t>Kategorie: F4-A Junior</t>
  </si>
  <si>
    <t>Šmejkal Ondřej</t>
  </si>
  <si>
    <t>316-012</t>
  </si>
  <si>
    <t>CARIBIC</t>
  </si>
  <si>
    <t>Holá Nikola</t>
  </si>
  <si>
    <t>316-005</t>
  </si>
  <si>
    <t>Sally</t>
  </si>
  <si>
    <t>Sviták Ondřej</t>
  </si>
  <si>
    <t>511-20</t>
  </si>
  <si>
    <t>ELIŠKA</t>
  </si>
  <si>
    <t>Štrosser Jan</t>
  </si>
  <si>
    <t>511-032</t>
  </si>
  <si>
    <t>RUPRECHT</t>
  </si>
  <si>
    <t>Koral</t>
  </si>
  <si>
    <t>K 203</t>
  </si>
  <si>
    <t>Šumava</t>
  </si>
  <si>
    <t>Janeček Zdenek</t>
  </si>
  <si>
    <t>145-64</t>
  </si>
  <si>
    <t>Fyrbach Karel</t>
  </si>
  <si>
    <t>145-1</t>
  </si>
  <si>
    <t>Kajman</t>
  </si>
  <si>
    <t>Hlach Tomáš</t>
  </si>
  <si>
    <t>PT-596</t>
  </si>
  <si>
    <t>Datum konání:</t>
  </si>
  <si>
    <t>Místo konání:</t>
  </si>
  <si>
    <t>Vyhlašovatel:</t>
  </si>
  <si>
    <t>Pořadatel:</t>
  </si>
  <si>
    <t>Ředitel soutěže:</t>
  </si>
  <si>
    <t>Darakev Pavel st.</t>
  </si>
  <si>
    <t>Hlavní pořadatel:</t>
  </si>
  <si>
    <t>Tech. zabezpečení:</t>
  </si>
  <si>
    <t>Hlavní rozhodčí:</t>
  </si>
  <si>
    <t>F2, DS</t>
  </si>
  <si>
    <t>F4</t>
  </si>
  <si>
    <t>NSS</t>
  </si>
  <si>
    <t>Rozhodčí:</t>
  </si>
  <si>
    <t xml:space="preserve"> start. č.1:</t>
  </si>
  <si>
    <t>start. č. 2:</t>
  </si>
  <si>
    <t>48/NS</t>
  </si>
  <si>
    <t>Kvášová Pavla</t>
  </si>
  <si>
    <t>55/NS</t>
  </si>
  <si>
    <t>start. č. 3:</t>
  </si>
  <si>
    <t>Bláha Vladimír</t>
  </si>
  <si>
    <t>Zahájení:</t>
  </si>
  <si>
    <t>Ukončení:</t>
  </si>
  <si>
    <t>Počasí:</t>
  </si>
  <si>
    <t>Polojasno až oblačno, mírný až nárazový vítr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</si>
  <si>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</si>
  <si>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</si>
  <si>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</si>
  <si>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Výsledková listina   Lo-19</t>
  </si>
  <si>
    <t>27. - 28.6.2014</t>
  </si>
  <si>
    <t>Velký Bolevecký rybník, Plzeň</t>
  </si>
  <si>
    <t>KLoM Plzeň - Letkov</t>
  </si>
  <si>
    <t>Sviták Pavel, Jíša Petr</t>
  </si>
  <si>
    <t>32/NS, 50/NS</t>
  </si>
  <si>
    <t>27.6. v 10:00 nástupem závodníků</t>
  </si>
  <si>
    <t>27.6. od 12:00 do 18:30 soutěžní jízdy</t>
  </si>
  <si>
    <t>28.6. od 8:00 do 13:00 soutěžní jízdy</t>
  </si>
  <si>
    <t>29.6. v 13:00 vyhlášení výsledků soutěže</t>
  </si>
  <si>
    <t>Nashledanou se těší modeláři z KLoM Plzeň - Letkov</t>
  </si>
  <si>
    <t>Stavební zkouška</t>
  </si>
  <si>
    <t>Rozhodčí 1</t>
  </si>
  <si>
    <t>Závodník</t>
  </si>
  <si>
    <t>Model</t>
  </si>
  <si>
    <t>F2-C</t>
  </si>
  <si>
    <t>F4-C</t>
  </si>
  <si>
    <t>F2-A</t>
  </si>
  <si>
    <t>Emler Vratislav</t>
  </si>
  <si>
    <t>THALASSA</t>
  </si>
  <si>
    <t>NSS-B</t>
  </si>
  <si>
    <t>VAMARIE</t>
  </si>
  <si>
    <t>NSS-A</t>
  </si>
  <si>
    <t>Chmelka František</t>
  </si>
  <si>
    <t>No Name</t>
  </si>
  <si>
    <t>NSS-C</t>
  </si>
  <si>
    <t>Macák Jan</t>
  </si>
  <si>
    <t>Spray</t>
  </si>
  <si>
    <t>Šimůnek Karel</t>
  </si>
  <si>
    <t>Sprightly</t>
  </si>
  <si>
    <t>Rojka Miloš</t>
  </si>
  <si>
    <t>Iona</t>
  </si>
  <si>
    <t>Model viz F2+4</t>
  </si>
  <si>
    <t>Kategorie F-DS</t>
  </si>
  <si>
    <t>Rozhodčí</t>
  </si>
  <si>
    <t>Douša</t>
  </si>
  <si>
    <t>Jakeš</t>
  </si>
  <si>
    <t>Holan</t>
  </si>
  <si>
    <t>Sviták</t>
  </si>
  <si>
    <t>Ferjančič</t>
  </si>
  <si>
    <t>Ferjančíč</t>
  </si>
  <si>
    <t>Loď</t>
  </si>
  <si>
    <t>Stroj</t>
  </si>
  <si>
    <t>x</t>
  </si>
  <si>
    <t>Kategorie: NSS-A</t>
  </si>
  <si>
    <t>Jméno modelu</t>
  </si>
  <si>
    <t>R</t>
  </si>
  <si>
    <t>Pořadí</t>
  </si>
  <si>
    <t>Slížek Josef</t>
  </si>
  <si>
    <t>Solway Maid</t>
  </si>
  <si>
    <t>Mrákotová Lenka</t>
  </si>
  <si>
    <t>Lenka</t>
  </si>
  <si>
    <t>Kincl Antoním</t>
  </si>
  <si>
    <t>Voyager II</t>
  </si>
  <si>
    <t>Janoš Milan</t>
  </si>
  <si>
    <t>Blue Moon</t>
  </si>
  <si>
    <t>Mudra Přemysl</t>
  </si>
  <si>
    <t>Atlantis</t>
  </si>
  <si>
    <t>Kategorie: NSS-B</t>
  </si>
  <si>
    <t>Kategorie: NSS-C</t>
  </si>
  <si>
    <t>Zeman Jaroslav</t>
  </si>
  <si>
    <t>Brilliant</t>
  </si>
  <si>
    <t>Mrákota Josef</t>
  </si>
  <si>
    <t>Jolie Brise</t>
  </si>
  <si>
    <t>IONA</t>
  </si>
  <si>
    <t>Fröja</t>
  </si>
  <si>
    <t>Dorian Gray</t>
  </si>
  <si>
    <t>Dvořák Milan</t>
  </si>
  <si>
    <t>02/NS</t>
  </si>
  <si>
    <t>46/NS</t>
  </si>
  <si>
    <t>Marcía</t>
  </si>
  <si>
    <t>Merkur</t>
  </si>
  <si>
    <t>Walenta René</t>
  </si>
  <si>
    <t>Uherková Marcela</t>
  </si>
  <si>
    <t>Rozj.</t>
  </si>
  <si>
    <t>Kategorie F2, F4, NSS</t>
  </si>
  <si>
    <t>Svaz modelářů České republiky</t>
  </si>
  <si>
    <t>Jíšová Dana</t>
  </si>
  <si>
    <t>Pešek Jaroslav</t>
  </si>
  <si>
    <t>03/NS/T</t>
  </si>
  <si>
    <t>CZ-31/B</t>
  </si>
  <si>
    <t>42/NS/T</t>
  </si>
  <si>
    <t>53/NS/T</t>
  </si>
  <si>
    <t>Rosenbergová Irena</t>
  </si>
  <si>
    <t>Otakar Holan, hlavní rozhodčí</t>
  </si>
  <si>
    <t>Výsledky zkontrolovali:</t>
  </si>
  <si>
    <t>Výsledky zpracoval:</t>
  </si>
  <si>
    <t>Holan Otakar, hlavní rozhodčí</t>
  </si>
  <si>
    <t>Douša Ladislav, vedoucí sekce NS</t>
  </si>
  <si>
    <t>3. soutěž seriálu MiČR NS 2014; Velký Bolevecký rybník, Plzeň</t>
  </si>
  <si>
    <t>Soutěž: 3. soutěž Lo-19 seriálu MiČR NS 2014; Velký Bolevecký rybník, Plzeň</t>
  </si>
  <si>
    <t>Darakev Pavel ml.</t>
  </si>
  <si>
    <t>Fregata Bakov nad Jizerou</t>
  </si>
  <si>
    <t>Douša Ladislav</t>
  </si>
  <si>
    <t>Body
MiČR</t>
  </si>
  <si>
    <t>Celkem loď</t>
  </si>
  <si>
    <t>Celkem stroj</t>
  </si>
  <si>
    <t>F-DS</t>
  </si>
  <si>
    <t>D.S. Schaarhörn</t>
  </si>
  <si>
    <t>V [kg]</t>
  </si>
  <si>
    <t>1. jízdní zkouška</t>
  </si>
  <si>
    <t>2. jízdní zkouška</t>
  </si>
  <si>
    <t>3. jízdní zkouška</t>
  </si>
  <si>
    <r>
      <t>S [m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]</t>
    </r>
  </si>
  <si>
    <r>
      <t>R</t>
    </r>
    <r>
      <rPr>
        <b/>
        <vertAlign val="subscript"/>
        <sz val="11"/>
        <color indexed="8"/>
        <rFont val="Calibri"/>
        <family val="2"/>
      </rPr>
      <t>log</t>
    </r>
  </si>
  <si>
    <r>
      <t>T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[s]</t>
    </r>
  </si>
  <si>
    <r>
      <t>T</t>
    </r>
    <r>
      <rPr>
        <b/>
        <vertAlign val="subscript"/>
        <sz val="11"/>
        <color indexed="8"/>
        <rFont val="Calibri"/>
        <family val="2"/>
      </rPr>
      <t>Z1</t>
    </r>
    <r>
      <rPr>
        <b/>
        <sz val="11"/>
        <color indexed="8"/>
        <rFont val="Calibri"/>
        <family val="2"/>
      </rPr>
      <t xml:space="preserve"> [s]</t>
    </r>
  </si>
  <si>
    <r>
      <t>P</t>
    </r>
    <r>
      <rPr>
        <b/>
        <vertAlign val="subscript"/>
        <sz val="11"/>
        <color indexed="8"/>
        <rFont val="Calibri"/>
        <family val="2"/>
      </rPr>
      <t>1</t>
    </r>
  </si>
  <si>
    <r>
      <t>T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[s]</t>
    </r>
  </si>
  <si>
    <r>
      <t>T</t>
    </r>
    <r>
      <rPr>
        <b/>
        <vertAlign val="subscript"/>
        <sz val="11"/>
        <color indexed="8"/>
        <rFont val="Calibri"/>
        <family val="2"/>
      </rPr>
      <t>Z2</t>
    </r>
    <r>
      <rPr>
        <b/>
        <sz val="11"/>
        <color indexed="8"/>
        <rFont val="Calibri"/>
        <family val="2"/>
      </rPr>
      <t xml:space="preserve"> [s]</t>
    </r>
  </si>
  <si>
    <r>
      <t>P</t>
    </r>
    <r>
      <rPr>
        <b/>
        <vertAlign val="subscript"/>
        <sz val="11"/>
        <color indexed="8"/>
        <rFont val="Calibri"/>
        <family val="2"/>
      </rPr>
      <t>2</t>
    </r>
  </si>
  <si>
    <r>
      <t>T</t>
    </r>
    <r>
      <rPr>
        <b/>
        <vertAlign val="sub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[s]</t>
    </r>
  </si>
  <si>
    <r>
      <t>T</t>
    </r>
    <r>
      <rPr>
        <b/>
        <vertAlign val="subscript"/>
        <sz val="11"/>
        <color indexed="8"/>
        <rFont val="Calibri"/>
        <family val="2"/>
      </rPr>
      <t>Z3</t>
    </r>
    <r>
      <rPr>
        <b/>
        <sz val="11"/>
        <color indexed="8"/>
        <rFont val="Calibri"/>
        <family val="2"/>
      </rPr>
      <t xml:space="preserve"> [s]</t>
    </r>
  </si>
  <si>
    <r>
      <t>P</t>
    </r>
    <r>
      <rPr>
        <b/>
        <vertAlign val="subscript"/>
        <sz val="11"/>
        <color indexed="8"/>
        <rFont val="Calibri"/>
        <family val="2"/>
      </rPr>
      <t>3</t>
    </r>
  </si>
  <si>
    <t>Delta Pardubice</t>
  </si>
  <si>
    <t>Slezsko Český Těšín</t>
  </si>
  <si>
    <t>Brandýs nad Labem</t>
  </si>
  <si>
    <r>
      <t>L</t>
    </r>
    <r>
      <rPr>
        <b/>
        <vertAlign val="subscript"/>
        <sz val="11"/>
        <color indexed="8"/>
        <rFont val="Calibri"/>
        <family val="2"/>
      </rPr>
      <t>WL</t>
    </r>
    <r>
      <rPr>
        <b/>
        <sz val="11"/>
        <color indexed="8"/>
        <rFont val="Calibri"/>
        <family val="2"/>
      </rPr>
      <t xml:space="preserve"> [mm]</t>
    </r>
  </si>
  <si>
    <t>Písek</t>
  </si>
  <si>
    <t>Hodonín</t>
  </si>
  <si>
    <t>Vedoucí startoviště č. 1:</t>
  </si>
  <si>
    <t>Vedoucí startoviště č. 2:</t>
  </si>
  <si>
    <t>Vedoucí startoviště č. 3:</t>
  </si>
  <si>
    <t>Celkem
st. zkouška</t>
  </si>
  <si>
    <t>Jíša Stanislav ml.</t>
  </si>
  <si>
    <t>Admiral Jablonec nad Nisou</t>
  </si>
  <si>
    <t>Třebechovice pod Orebem</t>
  </si>
  <si>
    <t>Voráčková Kristina</t>
  </si>
  <si>
    <t>Česílko Valdice</t>
  </si>
  <si>
    <t>Příjmení a jméno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</si>
</sst>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0000"/>
    <numFmt numFmtId="167" formatCode="#,##0.000"/>
    <numFmt numFmtId="168" formatCode="mm:ss.00"/>
    <numFmt numFmtId="16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Tahoma"/>
      <family val="2"/>
    </font>
    <font>
      <sz val="10"/>
      <name val="Arial CE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3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b/>
      <sz val="12"/>
      <name val="Arial CE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49" fontId="35" fillId="33" borderId="10" xfId="0" applyNumberFormat="1" applyFont="1" applyFill="1" applyBorder="1" applyAlignment="1">
      <alignment horizontal="center"/>
    </xf>
    <xf numFmtId="49" fontId="35" fillId="33" borderId="11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49" fontId="35" fillId="33" borderId="10" xfId="0" applyNumberFormat="1" applyFont="1" applyFill="1" applyBorder="1" applyAlignment="1">
      <alignment horizontal="center"/>
    </xf>
    <xf numFmtId="49" fontId="35" fillId="33" borderId="11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3" fillId="0" borderId="16" xfId="47" applyFont="1" applyFill="1" applyBorder="1" applyAlignment="1">
      <alignment horizontal="left"/>
      <protection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47" applyFont="1" applyFill="1" applyBorder="1" applyAlignment="1">
      <alignment horizontal="left"/>
      <protection/>
    </xf>
    <xf numFmtId="49" fontId="0" fillId="0" borderId="28" xfId="0" applyNumberFormat="1" applyBorder="1" applyAlignment="1">
      <alignment/>
    </xf>
    <xf numFmtId="49" fontId="35" fillId="33" borderId="10" xfId="0" applyNumberFormat="1" applyFont="1" applyFill="1" applyBorder="1" applyAlignment="1">
      <alignment horizontal="center"/>
    </xf>
    <xf numFmtId="49" fontId="35" fillId="33" borderId="11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49" fontId="31" fillId="0" borderId="0" xfId="0" applyNumberFormat="1" applyFont="1" applyBorder="1" applyAlignment="1">
      <alignment/>
    </xf>
    <xf numFmtId="0" fontId="31" fillId="0" borderId="0" xfId="49" applyFont="1" applyFill="1" applyBorder="1">
      <alignment/>
      <protection/>
    </xf>
    <xf numFmtId="0" fontId="2" fillId="0" borderId="22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1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 horizontal="right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19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0" borderId="16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31" fillId="0" borderId="0" xfId="48" applyFont="1" applyBorder="1" applyAlignment="1">
      <alignment horizontal="left"/>
      <protection/>
    </xf>
    <xf numFmtId="0" fontId="31" fillId="0" borderId="0" xfId="48" applyFont="1" applyFill="1" applyBorder="1" applyAlignment="1">
      <alignment horizontal="left"/>
      <protection/>
    </xf>
    <xf numFmtId="0" fontId="31" fillId="0" borderId="0" xfId="48" applyFont="1" applyBorder="1" applyAlignment="1">
      <alignment horizontal="left"/>
      <protection/>
    </xf>
    <xf numFmtId="0" fontId="0" fillId="0" borderId="32" xfId="0" applyBorder="1" applyAlignment="1">
      <alignment horizontal="center" vertical="center"/>
    </xf>
    <xf numFmtId="0" fontId="8" fillId="0" borderId="33" xfId="49" applyFont="1" applyBorder="1">
      <alignment/>
      <protection/>
    </xf>
    <xf numFmtId="0" fontId="8" fillId="0" borderId="0" xfId="49" applyFont="1" applyBorder="1" applyAlignment="1">
      <alignment horizontal="left"/>
      <protection/>
    </xf>
    <xf numFmtId="0" fontId="8" fillId="0" borderId="0" xfId="49" applyFont="1" applyBorder="1">
      <alignment/>
      <protection/>
    </xf>
    <xf numFmtId="0" fontId="9" fillId="0" borderId="34" xfId="48" applyFont="1" applyBorder="1" applyAlignment="1">
      <alignment horizontal="center"/>
      <protection/>
    </xf>
    <xf numFmtId="0" fontId="31" fillId="0" borderId="33" xfId="48" applyFont="1" applyBorder="1" applyAlignment="1">
      <alignment horizontal="right"/>
      <protection/>
    </xf>
    <xf numFmtId="0" fontId="31" fillId="0" borderId="0" xfId="49" applyFont="1" applyBorder="1">
      <alignment/>
      <protection/>
    </xf>
    <xf numFmtId="14" fontId="31" fillId="0" borderId="0" xfId="48" applyNumberFormat="1" applyFont="1" applyBorder="1" applyAlignment="1">
      <alignment horizontal="left"/>
      <protection/>
    </xf>
    <xf numFmtId="0" fontId="31" fillId="0" borderId="0" xfId="48" applyFont="1" applyBorder="1">
      <alignment/>
      <protection/>
    </xf>
    <xf numFmtId="0" fontId="31" fillId="0" borderId="34" xfId="48" applyFont="1" applyBorder="1">
      <alignment/>
      <protection/>
    </xf>
    <xf numFmtId="0" fontId="31" fillId="0" borderId="0" xfId="48" applyFont="1" applyFill="1" applyBorder="1">
      <alignment/>
      <protection/>
    </xf>
    <xf numFmtId="0" fontId="31" fillId="0" borderId="34" xfId="48" applyFont="1" applyFill="1" applyBorder="1" applyAlignment="1">
      <alignment horizontal="left"/>
      <protection/>
    </xf>
    <xf numFmtId="0" fontId="31" fillId="0" borderId="34" xfId="48" applyFont="1" applyBorder="1" applyAlignment="1">
      <alignment horizontal="left"/>
      <protection/>
    </xf>
    <xf numFmtId="0" fontId="31" fillId="0" borderId="33" xfId="49" applyFont="1" applyBorder="1" applyAlignment="1">
      <alignment horizontal="right"/>
      <protection/>
    </xf>
    <xf numFmtId="0" fontId="32" fillId="0" borderId="0" xfId="48" applyFont="1" applyBorder="1">
      <alignment/>
      <protection/>
    </xf>
    <xf numFmtId="0" fontId="32" fillId="0" borderId="34" xfId="48" applyFont="1" applyBorder="1" applyAlignment="1">
      <alignment horizontal="left"/>
      <protection/>
    </xf>
    <xf numFmtId="0" fontId="32" fillId="0" borderId="0" xfId="48" applyFont="1" applyFill="1" applyBorder="1">
      <alignment/>
      <protection/>
    </xf>
    <xf numFmtId="0" fontId="32" fillId="0" borderId="34" xfId="48" applyFont="1" applyFill="1" applyBorder="1" applyAlignment="1">
      <alignment horizontal="left"/>
      <protection/>
    </xf>
    <xf numFmtId="0" fontId="31" fillId="0" borderId="34" xfId="0" applyFont="1" applyBorder="1" applyAlignment="1">
      <alignment vertical="center"/>
    </xf>
    <xf numFmtId="0" fontId="31" fillId="0" borderId="34" xfId="47" applyFont="1" applyFill="1" applyBorder="1" applyAlignment="1">
      <alignment horizontal="left"/>
      <protection/>
    </xf>
    <xf numFmtId="0" fontId="32" fillId="0" borderId="33" xfId="48" applyFont="1" applyBorder="1" applyAlignment="1">
      <alignment horizontal="right"/>
      <protection/>
    </xf>
    <xf numFmtId="0" fontId="31" fillId="0" borderId="34" xfId="49" applyFont="1" applyFill="1" applyBorder="1">
      <alignment/>
      <protection/>
    </xf>
    <xf numFmtId="49" fontId="31" fillId="0" borderId="34" xfId="0" applyNumberFormat="1" applyFont="1" applyBorder="1" applyAlignment="1">
      <alignment/>
    </xf>
    <xf numFmtId="0" fontId="31" fillId="0" borderId="34" xfId="48" applyFont="1" applyFill="1" applyBorder="1">
      <alignment/>
      <protection/>
    </xf>
    <xf numFmtId="0" fontId="31" fillId="0" borderId="34" xfId="48" applyFont="1" applyFill="1" applyBorder="1" applyAlignment="1">
      <alignment horizontal="left"/>
      <protection/>
    </xf>
    <xf numFmtId="0" fontId="31" fillId="0" borderId="0" xfId="48" applyFont="1" applyBorder="1" applyAlignment="1">
      <alignment horizontal="right"/>
      <protection/>
    </xf>
    <xf numFmtId="0" fontId="31" fillId="0" borderId="0" xfId="48" applyFont="1" applyBorder="1" applyAlignment="1">
      <alignment horizontal="center"/>
      <protection/>
    </xf>
    <xf numFmtId="0" fontId="31" fillId="0" borderId="34" xfId="48" applyFont="1" applyBorder="1" applyAlignment="1">
      <alignment horizontal="center"/>
      <protection/>
    </xf>
    <xf numFmtId="0" fontId="31" fillId="0" borderId="34" xfId="48" applyFont="1" applyBorder="1" applyAlignment="1">
      <alignment horizontal="right"/>
      <protection/>
    </xf>
    <xf numFmtId="0" fontId="31" fillId="0" borderId="33" xfId="48" applyFont="1" applyBorder="1" applyAlignment="1">
      <alignment horizontal="left"/>
      <protection/>
    </xf>
    <xf numFmtId="0" fontId="31" fillId="0" borderId="33" xfId="0" applyFont="1" applyBorder="1" applyAlignment="1">
      <alignment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8" xfId="0" applyNumberFormat="1" applyFont="1" applyBorder="1" applyAlignment="1">
      <alignment horizontal="center"/>
    </xf>
    <xf numFmtId="0" fontId="35" fillId="0" borderId="36" xfId="0" applyNumberFormat="1" applyFont="1" applyBorder="1" applyAlignment="1">
      <alignment horizontal="center"/>
    </xf>
    <xf numFmtId="0" fontId="35" fillId="0" borderId="37" xfId="0" applyNumberFormat="1" applyFont="1" applyBorder="1" applyAlignment="1">
      <alignment horizontal="center"/>
    </xf>
    <xf numFmtId="0" fontId="35" fillId="0" borderId="39" xfId="0" applyNumberFormat="1" applyFont="1" applyBorder="1" applyAlignment="1">
      <alignment horizontal="center"/>
    </xf>
    <xf numFmtId="0" fontId="35" fillId="0" borderId="40" xfId="0" applyNumberFormat="1" applyFont="1" applyBorder="1" applyAlignment="1">
      <alignment horizontal="center"/>
    </xf>
    <xf numFmtId="0" fontId="35" fillId="0" borderId="38" xfId="0" applyFont="1" applyBorder="1" applyAlignment="1">
      <alignment horizontal="center" vertical="center"/>
    </xf>
    <xf numFmtId="0" fontId="0" fillId="0" borderId="1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35" fillId="0" borderId="37" xfId="0" applyNumberFormat="1" applyFont="1" applyFill="1" applyBorder="1" applyAlignment="1">
      <alignment horizontal="center"/>
    </xf>
    <xf numFmtId="2" fontId="0" fillId="0" borderId="41" xfId="0" applyNumberFormat="1" applyBorder="1" applyAlignment="1">
      <alignment/>
    </xf>
    <xf numFmtId="1" fontId="0" fillId="0" borderId="41" xfId="0" applyNumberFormat="1" applyBorder="1" applyAlignment="1">
      <alignment/>
    </xf>
    <xf numFmtId="0" fontId="35" fillId="34" borderId="19" xfId="0" applyFont="1" applyFill="1" applyBorder="1" applyAlignment="1">
      <alignment/>
    </xf>
    <xf numFmtId="0" fontId="10" fillId="0" borderId="33" xfId="48" applyFont="1" applyBorder="1" applyAlignment="1">
      <alignment horizontal="center"/>
      <protection/>
    </xf>
    <xf numFmtId="0" fontId="10" fillId="0" borderId="0" xfId="48" applyFont="1" applyBorder="1" applyAlignment="1">
      <alignment horizontal="center"/>
      <protection/>
    </xf>
    <xf numFmtId="0" fontId="10" fillId="0" borderId="34" xfId="48" applyFont="1" applyBorder="1" applyAlignment="1">
      <alignment horizontal="center"/>
      <protection/>
    </xf>
    <xf numFmtId="0" fontId="10" fillId="0" borderId="42" xfId="48" applyFont="1" applyBorder="1" applyAlignment="1">
      <alignment horizontal="center"/>
      <protection/>
    </xf>
    <xf numFmtId="0" fontId="10" fillId="0" borderId="43" xfId="48" applyFont="1" applyBorder="1" applyAlignment="1">
      <alignment horizontal="center"/>
      <protection/>
    </xf>
    <xf numFmtId="0" fontId="10" fillId="0" borderId="44" xfId="48" applyFont="1" applyBorder="1" applyAlignment="1">
      <alignment horizontal="center"/>
      <protection/>
    </xf>
    <xf numFmtId="0" fontId="11" fillId="0" borderId="0" xfId="36" applyNumberFormat="1" applyFill="1" applyBorder="1" applyAlignment="1" applyProtection="1">
      <alignment horizontal="center"/>
      <protection/>
    </xf>
    <xf numFmtId="49" fontId="6" fillId="0" borderId="10" xfId="49" applyNumberFormat="1" applyFont="1" applyBorder="1" applyAlignment="1">
      <alignment horizontal="center"/>
      <protection/>
    </xf>
    <xf numFmtId="49" fontId="6" fillId="0" borderId="45" xfId="49" applyNumberFormat="1" applyFont="1" applyBorder="1" applyAlignment="1">
      <alignment horizontal="center"/>
      <protection/>
    </xf>
    <xf numFmtId="49" fontId="6" fillId="0" borderId="46" xfId="49" applyNumberFormat="1" applyFont="1" applyBorder="1" applyAlignment="1">
      <alignment horizontal="center"/>
      <protection/>
    </xf>
    <xf numFmtId="49" fontId="7" fillId="0" borderId="33" xfId="49" applyNumberFormat="1" applyFont="1" applyBorder="1" applyAlignment="1">
      <alignment horizontal="center"/>
      <protection/>
    </xf>
    <xf numFmtId="49" fontId="7" fillId="0" borderId="0" xfId="49" applyNumberFormat="1" applyFont="1" applyBorder="1" applyAlignment="1">
      <alignment horizontal="center"/>
      <protection/>
    </xf>
    <xf numFmtId="49" fontId="7" fillId="0" borderId="34" xfId="49" applyNumberFormat="1" applyFont="1" applyBorder="1" applyAlignment="1">
      <alignment horizontal="center"/>
      <protection/>
    </xf>
    <xf numFmtId="0" fontId="31" fillId="0" borderId="33" xfId="48" applyFont="1" applyBorder="1" applyAlignment="1">
      <alignment horizontal="left"/>
      <protection/>
    </xf>
    <xf numFmtId="0" fontId="31" fillId="0" borderId="0" xfId="48" applyFont="1" applyBorder="1" applyAlignment="1">
      <alignment horizontal="left"/>
      <protection/>
    </xf>
    <xf numFmtId="0" fontId="31" fillId="0" borderId="0" xfId="48" applyFont="1" applyFill="1" applyBorder="1" applyAlignment="1">
      <alignment horizontal="left"/>
      <protection/>
    </xf>
    <xf numFmtId="0" fontId="31" fillId="0" borderId="34" xfId="48" applyFont="1" applyFill="1" applyBorder="1" applyAlignment="1">
      <alignment horizontal="left"/>
      <protection/>
    </xf>
    <xf numFmtId="0" fontId="31" fillId="0" borderId="34" xfId="48" applyFont="1" applyBorder="1" applyAlignment="1">
      <alignment horizontal="left"/>
      <protection/>
    </xf>
    <xf numFmtId="49" fontId="3" fillId="0" borderId="47" xfId="0" applyNumberFormat="1" applyFont="1" applyBorder="1" applyAlignment="1">
      <alignment/>
    </xf>
    <xf numFmtId="49" fontId="3" fillId="0" borderId="48" xfId="0" applyNumberFormat="1" applyFont="1" applyBorder="1" applyAlignment="1">
      <alignment/>
    </xf>
    <xf numFmtId="0" fontId="35" fillId="33" borderId="49" xfId="0" applyFont="1" applyFill="1" applyBorder="1" applyAlignment="1">
      <alignment horizontal="center" vertical="center"/>
    </xf>
    <xf numFmtId="0" fontId="35" fillId="33" borderId="33" xfId="0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/>
    </xf>
    <xf numFmtId="0" fontId="35" fillId="33" borderId="51" xfId="0" applyFont="1" applyFill="1" applyBorder="1" applyAlignment="1">
      <alignment horizontal="center" vertical="center" wrapText="1"/>
    </xf>
    <xf numFmtId="0" fontId="35" fillId="33" borderId="52" xfId="0" applyFont="1" applyFill="1" applyBorder="1" applyAlignment="1">
      <alignment horizontal="center" vertical="center"/>
    </xf>
    <xf numFmtId="49" fontId="3" fillId="0" borderId="53" xfId="0" applyNumberFormat="1" applyFont="1" applyBorder="1" applyAlignment="1">
      <alignment/>
    </xf>
    <xf numFmtId="49" fontId="3" fillId="0" borderId="54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57" xfId="0" applyFont="1" applyBorder="1" applyAlignment="1">
      <alignment/>
    </xf>
    <xf numFmtId="0" fontId="35" fillId="33" borderId="49" xfId="0" applyFont="1" applyFill="1" applyBorder="1" applyAlignment="1">
      <alignment horizontal="center" vertical="center" wrapText="1"/>
    </xf>
    <xf numFmtId="0" fontId="35" fillId="33" borderId="33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35" fillId="0" borderId="0" xfId="0" applyFont="1" applyAlignment="1">
      <alignment/>
    </xf>
    <xf numFmtId="0" fontId="35" fillId="33" borderId="51" xfId="0" applyFont="1" applyFill="1" applyBorder="1" applyAlignment="1">
      <alignment horizontal="center" vertical="center"/>
    </xf>
    <xf numFmtId="0" fontId="35" fillId="33" borderId="58" xfId="0" applyFont="1" applyFill="1" applyBorder="1" applyAlignment="1">
      <alignment horizontal="center" vertical="center"/>
    </xf>
    <xf numFmtId="0" fontId="35" fillId="33" borderId="59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5" fillId="33" borderId="49" xfId="0" applyFont="1" applyFill="1" applyBorder="1" applyAlignment="1">
      <alignment horizontal="center"/>
    </xf>
    <xf numFmtId="0" fontId="35" fillId="33" borderId="59" xfId="0" applyFont="1" applyFill="1" applyBorder="1" applyAlignment="1">
      <alignment horizontal="center"/>
    </xf>
    <xf numFmtId="0" fontId="35" fillId="33" borderId="60" xfId="0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0" fontId="35" fillId="33" borderId="61" xfId="0" applyFont="1" applyFill="1" applyBorder="1" applyAlignment="1">
      <alignment horizontal="center" vertical="center"/>
    </xf>
    <xf numFmtId="0" fontId="35" fillId="33" borderId="62" xfId="0" applyFont="1" applyFill="1" applyBorder="1" applyAlignment="1">
      <alignment horizontal="center" vertical="center"/>
    </xf>
    <xf numFmtId="0" fontId="35" fillId="33" borderId="63" xfId="0" applyFont="1" applyFill="1" applyBorder="1" applyAlignment="1">
      <alignment horizontal="center"/>
    </xf>
    <xf numFmtId="0" fontId="35" fillId="33" borderId="64" xfId="0" applyFont="1" applyFill="1" applyBorder="1" applyAlignment="1">
      <alignment horizontal="center"/>
    </xf>
    <xf numFmtId="0" fontId="35" fillId="33" borderId="65" xfId="0" applyFont="1" applyFill="1" applyBorder="1" applyAlignment="1">
      <alignment horizontal="center"/>
    </xf>
    <xf numFmtId="0" fontId="35" fillId="33" borderId="66" xfId="0" applyFont="1" applyFill="1" applyBorder="1" applyAlignment="1">
      <alignment horizontal="center" vertical="center"/>
    </xf>
    <xf numFmtId="0" fontId="35" fillId="33" borderId="67" xfId="0" applyFont="1" applyFill="1" applyBorder="1" applyAlignment="1">
      <alignment horizontal="center" vertical="center"/>
    </xf>
    <xf numFmtId="0" fontId="35" fillId="33" borderId="61" xfId="0" applyFont="1" applyFill="1" applyBorder="1" applyAlignment="1">
      <alignment horizontal="center" vertical="center" wrapText="1"/>
    </xf>
    <xf numFmtId="0" fontId="35" fillId="33" borderId="62" xfId="0" applyFont="1" applyFill="1" applyBorder="1" applyAlignment="1">
      <alignment horizontal="center" vertical="center" wrapText="1"/>
    </xf>
    <xf numFmtId="0" fontId="35" fillId="33" borderId="68" xfId="0" applyFont="1" applyFill="1" applyBorder="1" applyAlignment="1">
      <alignment horizontal="center" vertical="center" wrapText="1"/>
    </xf>
    <xf numFmtId="0" fontId="35" fillId="33" borderId="69" xfId="0" applyFont="1" applyFill="1" applyBorder="1" applyAlignment="1">
      <alignment horizontal="center" vertical="center"/>
    </xf>
    <xf numFmtId="0" fontId="35" fillId="33" borderId="39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35" fillId="33" borderId="59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47" xfId="0" applyFont="1" applyBorder="1" applyAlignment="1">
      <alignment/>
    </xf>
    <xf numFmtId="0" fontId="35" fillId="34" borderId="63" xfId="0" applyFont="1" applyFill="1" applyBorder="1" applyAlignment="1">
      <alignment horizontal="center"/>
    </xf>
    <xf numFmtId="0" fontId="35" fillId="34" borderId="64" xfId="0" applyFont="1" applyFill="1" applyBorder="1" applyAlignment="1">
      <alignment horizontal="center"/>
    </xf>
    <xf numFmtId="0" fontId="35" fillId="34" borderId="65" xfId="0" applyFont="1" applyFill="1" applyBorder="1" applyAlignment="1">
      <alignment horizontal="center"/>
    </xf>
    <xf numFmtId="0" fontId="35" fillId="34" borderId="49" xfId="0" applyFont="1" applyFill="1" applyBorder="1" applyAlignment="1">
      <alignment horizontal="center" vertical="center"/>
    </xf>
    <xf numFmtId="0" fontId="35" fillId="34" borderId="73" xfId="0" applyFont="1" applyFill="1" applyBorder="1" applyAlignment="1">
      <alignment horizontal="center" vertical="center"/>
    </xf>
    <xf numFmtId="0" fontId="35" fillId="34" borderId="66" xfId="0" applyFont="1" applyFill="1" applyBorder="1" applyAlignment="1">
      <alignment horizontal="center" vertical="center"/>
    </xf>
    <xf numFmtId="0" fontId="35" fillId="34" borderId="67" xfId="0" applyFont="1" applyFill="1" applyBorder="1" applyAlignment="1">
      <alignment horizontal="center" vertical="center"/>
    </xf>
    <xf numFmtId="0" fontId="35" fillId="34" borderId="51" xfId="0" applyFont="1" applyFill="1" applyBorder="1" applyAlignment="1">
      <alignment horizontal="center" vertical="center" wrapText="1"/>
    </xf>
    <xf numFmtId="0" fontId="35" fillId="34" borderId="52" xfId="0" applyFont="1" applyFill="1" applyBorder="1" applyAlignment="1">
      <alignment horizontal="center" vertical="center"/>
    </xf>
    <xf numFmtId="0" fontId="35" fillId="34" borderId="61" xfId="0" applyFont="1" applyFill="1" applyBorder="1" applyAlignment="1">
      <alignment horizontal="center" vertical="center"/>
    </xf>
    <xf numFmtId="0" fontId="35" fillId="34" borderId="62" xfId="0" applyFont="1" applyFill="1" applyBorder="1" applyAlignment="1">
      <alignment horizontal="center" vertical="center"/>
    </xf>
    <xf numFmtId="0" fontId="35" fillId="34" borderId="49" xfId="0" applyFont="1" applyFill="1" applyBorder="1" applyAlignment="1">
      <alignment horizontal="center"/>
    </xf>
    <xf numFmtId="0" fontId="35" fillId="34" borderId="59" xfId="0" applyFont="1" applyFill="1" applyBorder="1" applyAlignment="1">
      <alignment horizontal="center"/>
    </xf>
    <xf numFmtId="0" fontId="35" fillId="34" borderId="60" xfId="0" applyFont="1" applyFill="1" applyBorder="1" applyAlignment="1">
      <alignment horizontal="center"/>
    </xf>
    <xf numFmtId="0" fontId="35" fillId="34" borderId="51" xfId="0" applyFont="1" applyFill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12" fillId="0" borderId="61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3" fillId="0" borderId="55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65" xfId="0" applyBorder="1" applyAlignment="1">
      <alignment horizontal="center"/>
    </xf>
    <xf numFmtId="0" fontId="12" fillId="0" borderId="76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77" xfId="0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169" fontId="0" fillId="0" borderId="19" xfId="0" applyNumberFormat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Borohr_ 2003k_Lo-17 - Celkové výsledky 2012" xfId="48"/>
    <cellStyle name="normální_netolice2005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tabSelected="1" workbookViewId="0" topLeftCell="A1">
      <selection activeCell="A1" sqref="A1:E1"/>
    </sheetView>
  </sheetViews>
  <sheetFormatPr defaultColWidth="9.140625" defaultRowHeight="15"/>
  <cols>
    <col min="1" max="1" width="23.7109375" style="0" customWidth="1"/>
    <col min="2" max="2" width="10.8515625" style="0" customWidth="1"/>
    <col min="3" max="3" width="10.140625" style="0" customWidth="1"/>
    <col min="4" max="4" width="15.28125" style="0" customWidth="1"/>
    <col min="5" max="5" width="27.7109375" style="0" customWidth="1"/>
  </cols>
  <sheetData>
    <row r="1" spans="1:5" ht="26.25">
      <c r="A1" s="148" t="s">
        <v>260</v>
      </c>
      <c r="B1" s="149"/>
      <c r="C1" s="149"/>
      <c r="D1" s="149"/>
      <c r="E1" s="150"/>
    </row>
    <row r="2" spans="1:5" ht="18">
      <c r="A2" s="151" t="s">
        <v>349</v>
      </c>
      <c r="B2" s="152"/>
      <c r="C2" s="152"/>
      <c r="D2" s="152"/>
      <c r="E2" s="153"/>
    </row>
    <row r="3" spans="1:5" ht="16.5">
      <c r="A3" s="92"/>
      <c r="B3" s="93"/>
      <c r="C3" s="94"/>
      <c r="D3" s="94"/>
      <c r="E3" s="95"/>
    </row>
    <row r="4" spans="1:5" ht="15">
      <c r="A4" s="96" t="s">
        <v>233</v>
      </c>
      <c r="B4" s="97"/>
      <c r="C4" s="98" t="s">
        <v>261</v>
      </c>
      <c r="D4" s="99"/>
      <c r="E4" s="100"/>
    </row>
    <row r="5" spans="1:5" ht="15">
      <c r="A5" s="96" t="s">
        <v>234</v>
      </c>
      <c r="B5" s="97"/>
      <c r="C5" s="88" t="s">
        <v>262</v>
      </c>
      <c r="D5" s="99"/>
      <c r="E5" s="100"/>
    </row>
    <row r="6" spans="1:5" ht="15">
      <c r="A6" s="96" t="s">
        <v>235</v>
      </c>
      <c r="B6" s="97"/>
      <c r="C6" s="90" t="s">
        <v>336</v>
      </c>
      <c r="D6" s="99"/>
      <c r="E6" s="100"/>
    </row>
    <row r="7" spans="1:5" ht="15">
      <c r="A7" s="96" t="s">
        <v>236</v>
      </c>
      <c r="B7" s="97"/>
      <c r="C7" s="99" t="s">
        <v>263</v>
      </c>
      <c r="D7" s="99"/>
      <c r="E7" s="100"/>
    </row>
    <row r="8" spans="1:5" ht="15">
      <c r="A8" s="96"/>
      <c r="B8" s="97"/>
      <c r="C8" s="88"/>
      <c r="D8" s="99"/>
      <c r="E8" s="100"/>
    </row>
    <row r="9" spans="1:5" ht="15">
      <c r="A9" s="96" t="s">
        <v>237</v>
      </c>
      <c r="B9" s="88"/>
      <c r="C9" s="101" t="s">
        <v>337</v>
      </c>
      <c r="D9" s="99"/>
      <c r="E9" s="102"/>
    </row>
    <row r="10" spans="1:5" ht="15">
      <c r="A10" s="96" t="s">
        <v>239</v>
      </c>
      <c r="B10" s="88"/>
      <c r="C10" s="99" t="s">
        <v>263</v>
      </c>
      <c r="D10" s="99"/>
      <c r="E10" s="103"/>
    </row>
    <row r="11" spans="1:5" ht="15">
      <c r="A11" s="104" t="s">
        <v>240</v>
      </c>
      <c r="B11" s="88"/>
      <c r="C11" s="101" t="s">
        <v>78</v>
      </c>
      <c r="D11" s="105"/>
      <c r="E11" s="106"/>
    </row>
    <row r="12" spans="1:5" ht="15">
      <c r="A12" s="104"/>
      <c r="B12" s="88"/>
      <c r="C12" s="97"/>
      <c r="D12" s="107"/>
      <c r="E12" s="108"/>
    </row>
    <row r="13" spans="1:5" ht="15">
      <c r="A13" s="96" t="s">
        <v>241</v>
      </c>
      <c r="B13" s="88"/>
      <c r="C13" s="39" t="s">
        <v>193</v>
      </c>
      <c r="D13" s="101"/>
      <c r="E13" s="109" t="s">
        <v>183</v>
      </c>
    </row>
    <row r="14" spans="1:5" ht="15">
      <c r="A14" s="96" t="s">
        <v>380</v>
      </c>
      <c r="B14" s="88" t="s">
        <v>242</v>
      </c>
      <c r="C14" s="101" t="s">
        <v>48</v>
      </c>
      <c r="D14" s="101"/>
      <c r="E14" s="109" t="s">
        <v>179</v>
      </c>
    </row>
    <row r="15" spans="1:5" ht="15">
      <c r="A15" s="96" t="s">
        <v>381</v>
      </c>
      <c r="B15" s="88" t="s">
        <v>243</v>
      </c>
      <c r="C15" s="40" t="s">
        <v>264</v>
      </c>
      <c r="D15" s="101"/>
      <c r="E15" s="110" t="s">
        <v>265</v>
      </c>
    </row>
    <row r="16" spans="1:5" ht="15">
      <c r="A16" s="96" t="s">
        <v>382</v>
      </c>
      <c r="B16" s="88" t="s">
        <v>244</v>
      </c>
      <c r="C16" s="40" t="s">
        <v>338</v>
      </c>
      <c r="D16" s="101"/>
      <c r="E16" s="115" t="s">
        <v>339</v>
      </c>
    </row>
    <row r="17" spans="1:5" ht="15">
      <c r="A17" s="96"/>
      <c r="B17" s="88"/>
      <c r="C17" s="40"/>
      <c r="D17" s="101"/>
      <c r="E17" s="102"/>
    </row>
    <row r="18" spans="1:5" ht="15">
      <c r="A18" s="111" t="s">
        <v>245</v>
      </c>
      <c r="B18" s="88"/>
      <c r="C18" s="97"/>
      <c r="D18" s="101"/>
      <c r="E18" s="102"/>
    </row>
    <row r="19" spans="1:5" ht="15">
      <c r="A19" s="96" t="s">
        <v>246</v>
      </c>
      <c r="B19" s="88" t="s">
        <v>242</v>
      </c>
      <c r="C19" s="39" t="s">
        <v>44</v>
      </c>
      <c r="D19" s="39"/>
      <c r="E19" s="109" t="s">
        <v>191</v>
      </c>
    </row>
    <row r="20" spans="1:5" ht="15">
      <c r="A20" s="96"/>
      <c r="B20" s="88"/>
      <c r="C20" s="39" t="s">
        <v>84</v>
      </c>
      <c r="D20" s="39"/>
      <c r="E20" s="112" t="s">
        <v>340</v>
      </c>
    </row>
    <row r="21" spans="1:5" ht="15">
      <c r="A21" s="96"/>
      <c r="B21" s="88"/>
      <c r="C21" s="39"/>
      <c r="D21" s="39"/>
      <c r="E21" s="113"/>
    </row>
    <row r="22" spans="1:5" ht="15">
      <c r="A22" s="96" t="s">
        <v>247</v>
      </c>
      <c r="B22" s="90" t="s">
        <v>243</v>
      </c>
      <c r="C22" s="39" t="s">
        <v>22</v>
      </c>
      <c r="D22" s="39"/>
      <c r="E22" s="112" t="s">
        <v>186</v>
      </c>
    </row>
    <row r="23" spans="1:5" ht="15">
      <c r="A23" s="96"/>
      <c r="B23" s="88"/>
      <c r="C23" s="39" t="s">
        <v>238</v>
      </c>
      <c r="D23" s="39"/>
      <c r="E23" s="110" t="s">
        <v>182</v>
      </c>
    </row>
    <row r="24" spans="1:5" ht="15">
      <c r="A24" s="96"/>
      <c r="B24" s="88"/>
      <c r="C24" s="39" t="s">
        <v>193</v>
      </c>
      <c r="D24" s="39"/>
      <c r="E24" s="109" t="s">
        <v>183</v>
      </c>
    </row>
    <row r="25" spans="1:5" s="19" customFormat="1" ht="15">
      <c r="A25" s="96"/>
      <c r="B25" s="90"/>
      <c r="C25" s="39" t="s">
        <v>72</v>
      </c>
      <c r="D25" s="39"/>
      <c r="E25" s="110" t="s">
        <v>248</v>
      </c>
    </row>
    <row r="26" spans="1:5" ht="15">
      <c r="A26" s="96"/>
      <c r="B26" s="88"/>
      <c r="C26" s="39" t="s">
        <v>75</v>
      </c>
      <c r="D26" s="39"/>
      <c r="E26" s="110" t="s">
        <v>187</v>
      </c>
    </row>
    <row r="27" spans="1:5" ht="15">
      <c r="A27" s="96"/>
      <c r="B27" s="88"/>
      <c r="C27" s="39" t="s">
        <v>78</v>
      </c>
      <c r="D27" s="39"/>
      <c r="E27" s="110" t="s">
        <v>181</v>
      </c>
    </row>
    <row r="28" spans="1:5" ht="15">
      <c r="A28" s="96"/>
      <c r="B28" s="88"/>
      <c r="C28" s="39" t="s">
        <v>249</v>
      </c>
      <c r="D28" s="39"/>
      <c r="E28" s="110" t="s">
        <v>250</v>
      </c>
    </row>
    <row r="29" spans="1:5" s="19" customFormat="1" ht="15">
      <c r="A29" s="96"/>
      <c r="B29" s="88"/>
      <c r="C29" s="39"/>
      <c r="D29" s="39"/>
      <c r="E29" s="110"/>
    </row>
    <row r="30" spans="1:5" ht="15">
      <c r="A30" s="96"/>
      <c r="B30" s="88"/>
      <c r="C30" s="39"/>
      <c r="D30" s="39"/>
      <c r="E30" s="102"/>
    </row>
    <row r="31" spans="1:5" ht="15">
      <c r="A31" s="96" t="s">
        <v>251</v>
      </c>
      <c r="B31" s="88" t="s">
        <v>244</v>
      </c>
      <c r="C31" s="39" t="s">
        <v>252</v>
      </c>
      <c r="D31" s="39"/>
      <c r="E31" s="113" t="s">
        <v>341</v>
      </c>
    </row>
    <row r="32" spans="1:5" s="19" customFormat="1" ht="15">
      <c r="A32" s="96"/>
      <c r="B32" s="90"/>
      <c r="C32" s="101" t="s">
        <v>343</v>
      </c>
      <c r="D32" s="101"/>
      <c r="E32" s="115" t="s">
        <v>342</v>
      </c>
    </row>
    <row r="33" spans="1:5" ht="15">
      <c r="A33" s="154"/>
      <c r="B33" s="155"/>
      <c r="C33" s="101"/>
      <c r="D33" s="101"/>
      <c r="E33" s="115"/>
    </row>
    <row r="34" spans="1:5" ht="15">
      <c r="A34" s="96" t="s">
        <v>253</v>
      </c>
      <c r="B34" s="88"/>
      <c r="C34" s="101" t="s">
        <v>266</v>
      </c>
      <c r="D34" s="101"/>
      <c r="E34" s="114"/>
    </row>
    <row r="35" spans="1:5" ht="15">
      <c r="A35" s="96"/>
      <c r="B35" s="88"/>
      <c r="C35" s="101"/>
      <c r="D35" s="40"/>
      <c r="E35" s="114"/>
    </row>
    <row r="36" spans="1:5" ht="15">
      <c r="A36" s="96"/>
      <c r="B36" s="88"/>
      <c r="C36" s="101" t="s">
        <v>267</v>
      </c>
      <c r="D36" s="40"/>
      <c r="E36" s="114"/>
    </row>
    <row r="37" spans="1:5" ht="15">
      <c r="A37" s="96"/>
      <c r="B37" s="88"/>
      <c r="C37" s="101" t="s">
        <v>268</v>
      </c>
      <c r="D37" s="40"/>
      <c r="E37" s="114"/>
    </row>
    <row r="38" spans="1:5" ht="15">
      <c r="A38" s="96"/>
      <c r="B38" s="88"/>
      <c r="C38" s="156"/>
      <c r="D38" s="156"/>
      <c r="E38" s="157"/>
    </row>
    <row r="39" spans="1:5" ht="15">
      <c r="A39" s="96" t="s">
        <v>254</v>
      </c>
      <c r="B39" s="116"/>
      <c r="C39" s="156" t="s">
        <v>269</v>
      </c>
      <c r="D39" s="156"/>
      <c r="E39" s="157"/>
    </row>
    <row r="40" spans="1:5" ht="15">
      <c r="A40" s="96"/>
      <c r="B40" s="116"/>
      <c r="C40" s="117"/>
      <c r="D40" s="117"/>
      <c r="E40" s="118"/>
    </row>
    <row r="41" spans="1:5" ht="15">
      <c r="A41" s="96" t="s">
        <v>255</v>
      </c>
      <c r="B41" s="116"/>
      <c r="C41" s="155" t="s">
        <v>256</v>
      </c>
      <c r="D41" s="155"/>
      <c r="E41" s="158"/>
    </row>
    <row r="42" spans="1:5" ht="15">
      <c r="A42" s="96"/>
      <c r="B42" s="116"/>
      <c r="C42" s="116"/>
      <c r="D42" s="116"/>
      <c r="E42" s="119"/>
    </row>
    <row r="43" spans="1:5" ht="15">
      <c r="A43" s="120" t="s">
        <v>257</v>
      </c>
      <c r="B43" s="116"/>
      <c r="C43" s="116"/>
      <c r="D43" s="116"/>
      <c r="E43" s="119"/>
    </row>
    <row r="44" spans="1:5" s="19" customFormat="1" ht="15">
      <c r="A44" s="96" t="s">
        <v>346</v>
      </c>
      <c r="B44" s="116"/>
      <c r="C44" s="101" t="s">
        <v>38</v>
      </c>
      <c r="D44" s="116"/>
      <c r="E44" s="119"/>
    </row>
    <row r="45" spans="1:5" ht="15">
      <c r="A45" s="96" t="s">
        <v>345</v>
      </c>
      <c r="B45" s="116"/>
      <c r="C45" s="156" t="s">
        <v>347</v>
      </c>
      <c r="D45" s="156" t="s">
        <v>344</v>
      </c>
      <c r="E45" s="157"/>
    </row>
    <row r="46" spans="1:5" ht="15">
      <c r="A46" s="120"/>
      <c r="B46" s="116"/>
      <c r="C46" s="156" t="s">
        <v>348</v>
      </c>
      <c r="D46" s="156" t="s">
        <v>344</v>
      </c>
      <c r="E46" s="157"/>
    </row>
    <row r="47" spans="1:5" s="19" customFormat="1" ht="15">
      <c r="A47" s="120"/>
      <c r="B47" s="116"/>
      <c r="C47" s="89"/>
      <c r="D47" s="89"/>
      <c r="E47" s="115"/>
    </row>
    <row r="48" spans="1:5" ht="15">
      <c r="A48" s="121" t="s">
        <v>258</v>
      </c>
      <c r="B48" s="116"/>
      <c r="C48" s="116"/>
      <c r="D48" s="116"/>
      <c r="E48" s="119"/>
    </row>
    <row r="49" spans="1:5" ht="15">
      <c r="A49" s="121" t="s">
        <v>259</v>
      </c>
      <c r="B49" s="116"/>
      <c r="C49" s="116"/>
      <c r="D49" s="116"/>
      <c r="E49" s="119"/>
    </row>
    <row r="50" spans="1:5" ht="15">
      <c r="A50" s="141" t="s">
        <v>270</v>
      </c>
      <c r="B50" s="142"/>
      <c r="C50" s="142"/>
      <c r="D50" s="142"/>
      <c r="E50" s="143"/>
    </row>
    <row r="51" spans="1:5" ht="15">
      <c r="A51" s="144"/>
      <c r="B51" s="145"/>
      <c r="C51" s="145"/>
      <c r="D51" s="145"/>
      <c r="E51" s="146"/>
    </row>
    <row r="52" spans="1:5" ht="15">
      <c r="A52" s="147"/>
      <c r="B52" s="147"/>
      <c r="C52" s="147"/>
      <c r="D52" s="147"/>
      <c r="E52" s="147"/>
    </row>
  </sheetData>
  <sheetProtection/>
  <mergeCells count="10">
    <mergeCell ref="A50:E51"/>
    <mergeCell ref="A52:E52"/>
    <mergeCell ref="A1:E1"/>
    <mergeCell ref="A2:E2"/>
    <mergeCell ref="A33:B33"/>
    <mergeCell ref="C38:E38"/>
    <mergeCell ref="C39:E39"/>
    <mergeCell ref="C41:E41"/>
    <mergeCell ref="C45:E45"/>
    <mergeCell ref="C46:E46"/>
  </mergeCells>
  <printOptions horizontalCentered="1"/>
  <pageMargins left="0.11811023622047245" right="0.11811023622047245" top="0.7874015748031497" bottom="0.7874015748031497" header="0.31496062992125984" footer="0.3149606299212598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zoomScalePageLayoutView="0" workbookViewId="0" topLeftCell="A1">
      <selection activeCell="G5" sqref="G5:G6"/>
    </sheetView>
  </sheetViews>
  <sheetFormatPr defaultColWidth="9.140625" defaultRowHeight="15"/>
  <cols>
    <col min="1" max="1" width="5.7109375" style="0" bestFit="1" customWidth="1"/>
    <col min="2" max="2" width="18.421875" style="0" bestFit="1" customWidth="1"/>
    <col min="3" max="3" width="7.7109375" style="0" bestFit="1" customWidth="1"/>
    <col min="4" max="4" width="23.140625" style="0" bestFit="1" customWidth="1"/>
    <col min="5" max="5" width="14.8515625" style="0" bestFit="1" customWidth="1"/>
    <col min="6" max="6" width="11.421875" style="0" bestFit="1" customWidth="1"/>
    <col min="7" max="7" width="10.7109375" style="0" customWidth="1"/>
    <col min="11" max="12" width="10.7109375" style="0" customWidth="1"/>
  </cols>
  <sheetData>
    <row r="1" spans="1:13" ht="15">
      <c r="A1" s="174" t="s">
        <v>350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5">
      <c r="A3" s="175" t="s">
        <v>197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5.75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4" ht="15" customHeight="1">
      <c r="A5" s="176" t="s">
        <v>12</v>
      </c>
      <c r="B5" s="161" t="s">
        <v>389</v>
      </c>
      <c r="C5" s="161" t="s">
        <v>1</v>
      </c>
      <c r="D5" s="161" t="s">
        <v>2</v>
      </c>
      <c r="E5" s="161" t="s">
        <v>3</v>
      </c>
      <c r="F5" s="161" t="s">
        <v>4</v>
      </c>
      <c r="G5" s="172" t="s">
        <v>383</v>
      </c>
      <c r="H5" s="180" t="s">
        <v>5</v>
      </c>
      <c r="I5" s="181"/>
      <c r="J5" s="181"/>
      <c r="K5" s="182"/>
      <c r="L5" s="178" t="s">
        <v>10</v>
      </c>
      <c r="M5" s="176" t="s">
        <v>11</v>
      </c>
      <c r="N5" s="164" t="s">
        <v>354</v>
      </c>
    </row>
    <row r="6" spans="1:14" ht="15.75" thickBot="1">
      <c r="A6" s="177"/>
      <c r="B6" s="162"/>
      <c r="C6" s="162"/>
      <c r="D6" s="162"/>
      <c r="E6" s="162"/>
      <c r="F6" s="162"/>
      <c r="G6" s="173"/>
      <c r="H6" s="20" t="s">
        <v>6</v>
      </c>
      <c r="I6" s="20" t="s">
        <v>7</v>
      </c>
      <c r="J6" s="20" t="s">
        <v>8</v>
      </c>
      <c r="K6" s="21" t="s">
        <v>9</v>
      </c>
      <c r="L6" s="179"/>
      <c r="M6" s="177"/>
      <c r="N6" s="165"/>
    </row>
    <row r="7" spans="1:14" ht="15">
      <c r="A7" s="4">
        <v>1</v>
      </c>
      <c r="B7" s="5" t="s">
        <v>199</v>
      </c>
      <c r="C7" s="22" t="s">
        <v>200</v>
      </c>
      <c r="D7" s="22" t="s">
        <v>21</v>
      </c>
      <c r="E7" s="37" t="s">
        <v>232</v>
      </c>
      <c r="F7" s="6" t="s">
        <v>14</v>
      </c>
      <c r="G7" s="5">
        <v>95.33</v>
      </c>
      <c r="H7" s="5">
        <v>98</v>
      </c>
      <c r="I7" s="5">
        <v>100</v>
      </c>
      <c r="J7" s="5">
        <v>92</v>
      </c>
      <c r="K7" s="5">
        <v>92</v>
      </c>
      <c r="L7" s="5">
        <v>99</v>
      </c>
      <c r="M7" s="7">
        <v>194.33</v>
      </c>
      <c r="N7" s="125">
        <v>100</v>
      </c>
    </row>
    <row r="8" spans="1:14" ht="15">
      <c r="A8" s="8">
        <v>2</v>
      </c>
      <c r="B8" s="9" t="s">
        <v>173</v>
      </c>
      <c r="C8" s="10" t="s">
        <v>174</v>
      </c>
      <c r="D8" s="10" t="s">
        <v>352</v>
      </c>
      <c r="E8" s="10" t="s">
        <v>198</v>
      </c>
      <c r="F8" s="11" t="s">
        <v>14</v>
      </c>
      <c r="G8" s="9">
        <v>94</v>
      </c>
      <c r="H8" s="9">
        <v>96</v>
      </c>
      <c r="I8" s="9">
        <v>98</v>
      </c>
      <c r="J8" s="9">
        <v>54</v>
      </c>
      <c r="K8" s="9">
        <v>54</v>
      </c>
      <c r="L8" s="9">
        <v>97</v>
      </c>
      <c r="M8" s="12">
        <v>191</v>
      </c>
      <c r="N8" s="126">
        <v>80</v>
      </c>
    </row>
    <row r="9" spans="1:14" ht="15.75" thickBot="1">
      <c r="A9" s="13">
        <v>3</v>
      </c>
      <c r="B9" s="14" t="s">
        <v>201</v>
      </c>
      <c r="C9" s="15" t="s">
        <v>202</v>
      </c>
      <c r="D9" s="15" t="s">
        <v>21</v>
      </c>
      <c r="E9" s="15" t="s">
        <v>34</v>
      </c>
      <c r="F9" s="16" t="s">
        <v>35</v>
      </c>
      <c r="G9" s="14">
        <v>93</v>
      </c>
      <c r="H9" s="14">
        <v>100</v>
      </c>
      <c r="I9" s="14">
        <v>89</v>
      </c>
      <c r="J9" s="14">
        <v>95</v>
      </c>
      <c r="K9" s="14">
        <v>89</v>
      </c>
      <c r="L9" s="14">
        <v>97.5</v>
      </c>
      <c r="M9" s="17">
        <v>190.5</v>
      </c>
      <c r="N9" s="127">
        <v>60</v>
      </c>
    </row>
    <row r="10" ht="15.75" thickBot="1"/>
    <row r="11" spans="2:8" ht="15">
      <c r="B11" s="27" t="s">
        <v>188</v>
      </c>
      <c r="C11" s="170" t="s">
        <v>189</v>
      </c>
      <c r="D11" s="170"/>
      <c r="E11" s="25" t="s">
        <v>1</v>
      </c>
      <c r="F11" s="171" t="s">
        <v>190</v>
      </c>
      <c r="G11" s="171"/>
      <c r="H11" s="171"/>
    </row>
    <row r="12" spans="2:8" ht="15">
      <c r="B12" s="28" t="s">
        <v>195</v>
      </c>
      <c r="C12" s="159" t="s">
        <v>64</v>
      </c>
      <c r="D12" s="163"/>
      <c r="E12" s="33" t="s">
        <v>184</v>
      </c>
      <c r="F12" s="169"/>
      <c r="G12" s="169"/>
      <c r="H12" s="169"/>
    </row>
    <row r="13" spans="2:8" ht="15">
      <c r="B13" s="28" t="s">
        <v>196</v>
      </c>
      <c r="C13" s="159" t="s">
        <v>72</v>
      </c>
      <c r="D13" s="163"/>
      <c r="E13" s="34" t="s">
        <v>185</v>
      </c>
      <c r="F13" s="169"/>
      <c r="G13" s="169"/>
      <c r="H13" s="169"/>
    </row>
    <row r="14" spans="2:8" ht="15">
      <c r="B14" s="28"/>
      <c r="C14" s="159" t="s">
        <v>351</v>
      </c>
      <c r="D14" s="163"/>
      <c r="E14" s="34" t="s">
        <v>186</v>
      </c>
      <c r="F14" s="169"/>
      <c r="G14" s="169"/>
      <c r="H14" s="169"/>
    </row>
    <row r="15" spans="2:8" ht="15">
      <c r="B15" s="28"/>
      <c r="C15" s="159"/>
      <c r="D15" s="163"/>
      <c r="E15" s="26"/>
      <c r="F15" s="169"/>
      <c r="G15" s="169"/>
      <c r="H15" s="169"/>
    </row>
    <row r="16" spans="2:8" ht="15">
      <c r="B16" s="28"/>
      <c r="C16" s="159"/>
      <c r="D16" s="163"/>
      <c r="E16" s="26"/>
      <c r="F16" s="169"/>
      <c r="G16" s="169"/>
      <c r="H16" s="169"/>
    </row>
    <row r="17" spans="2:8" ht="15">
      <c r="B17" s="29" t="s">
        <v>192</v>
      </c>
      <c r="C17" s="159" t="s">
        <v>193</v>
      </c>
      <c r="D17" s="160"/>
      <c r="E17" s="30" t="s">
        <v>183</v>
      </c>
      <c r="F17" s="169"/>
      <c r="G17" s="169"/>
      <c r="H17" s="169"/>
    </row>
    <row r="18" spans="2:8" ht="15.75" thickBot="1">
      <c r="B18" s="31" t="s">
        <v>194</v>
      </c>
      <c r="C18" s="166" t="s">
        <v>38</v>
      </c>
      <c r="D18" s="167"/>
      <c r="E18" s="32" t="s">
        <v>180</v>
      </c>
      <c r="F18" s="168"/>
      <c r="G18" s="168"/>
      <c r="H18" s="168"/>
    </row>
  </sheetData>
  <sheetProtection/>
  <mergeCells count="31">
    <mergeCell ref="C18:D18"/>
    <mergeCell ref="F18:H18"/>
    <mergeCell ref="C15:D15"/>
    <mergeCell ref="F15:H15"/>
    <mergeCell ref="C16:D16"/>
    <mergeCell ref="F16:H16"/>
    <mergeCell ref="C17:D17"/>
    <mergeCell ref="F17:H17"/>
    <mergeCell ref="C12:D12"/>
    <mergeCell ref="F12:H12"/>
    <mergeCell ref="C13:D13"/>
    <mergeCell ref="F13:H13"/>
    <mergeCell ref="C14:D14"/>
    <mergeCell ref="F14:H14"/>
    <mergeCell ref="F5:F6"/>
    <mergeCell ref="G5:G6"/>
    <mergeCell ref="H5:K5"/>
    <mergeCell ref="L5:L6"/>
    <mergeCell ref="M5:M6"/>
    <mergeCell ref="C11:D11"/>
    <mergeCell ref="F11:H11"/>
    <mergeCell ref="N5:N6"/>
    <mergeCell ref="A1:M1"/>
    <mergeCell ref="A2:M2"/>
    <mergeCell ref="A3:M3"/>
    <mergeCell ref="A4:M4"/>
    <mergeCell ref="A5:A6"/>
    <mergeCell ref="B5:B6"/>
    <mergeCell ref="C5:C6"/>
    <mergeCell ref="D5:D6"/>
    <mergeCell ref="E5:E6"/>
  </mergeCells>
  <printOptions/>
  <pageMargins left="0.11811023622047245" right="0.11811023622047245" top="0.7874015748031497" bottom="0.7874015748031497" header="0.31496062992125984" footer="0.31496062992125984"/>
  <pageSetup fitToHeight="1" fitToWidth="1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zoomScalePageLayoutView="0" workbookViewId="0" topLeftCell="A1">
      <selection activeCell="B5" sqref="B5:B6"/>
    </sheetView>
  </sheetViews>
  <sheetFormatPr defaultColWidth="9.140625" defaultRowHeight="15"/>
  <cols>
    <col min="1" max="1" width="5.7109375" style="0" bestFit="1" customWidth="1"/>
    <col min="2" max="2" width="18.421875" style="0" bestFit="1" customWidth="1"/>
    <col min="3" max="3" width="7.7109375" style="0" bestFit="1" customWidth="1"/>
    <col min="4" max="4" width="24.57421875" style="0" customWidth="1"/>
    <col min="5" max="5" width="13.8515625" style="0" bestFit="1" customWidth="1"/>
    <col min="6" max="6" width="11.421875" style="0" bestFit="1" customWidth="1"/>
    <col min="7" max="7" width="10.7109375" style="0" customWidth="1"/>
    <col min="11" max="12" width="10.7109375" style="0" customWidth="1"/>
  </cols>
  <sheetData>
    <row r="1" spans="1:13" ht="15">
      <c r="A1" s="174" t="s">
        <v>350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5">
      <c r="A3" s="175" t="s">
        <v>36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5.75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4" ht="15">
      <c r="A5" s="176" t="s">
        <v>12</v>
      </c>
      <c r="B5" s="161" t="s">
        <v>389</v>
      </c>
      <c r="C5" s="161" t="s">
        <v>1</v>
      </c>
      <c r="D5" s="161" t="s">
        <v>2</v>
      </c>
      <c r="E5" s="161" t="s">
        <v>3</v>
      </c>
      <c r="F5" s="161" t="s">
        <v>4</v>
      </c>
      <c r="G5" s="172" t="s">
        <v>383</v>
      </c>
      <c r="H5" s="180" t="s">
        <v>5</v>
      </c>
      <c r="I5" s="181"/>
      <c r="J5" s="181"/>
      <c r="K5" s="182"/>
      <c r="L5" s="178" t="s">
        <v>10</v>
      </c>
      <c r="M5" s="176" t="s">
        <v>11</v>
      </c>
      <c r="N5" s="164" t="s">
        <v>354</v>
      </c>
    </row>
    <row r="6" spans="1:14" ht="15.75" thickBot="1">
      <c r="A6" s="177"/>
      <c r="B6" s="162"/>
      <c r="C6" s="162"/>
      <c r="D6" s="162"/>
      <c r="E6" s="162"/>
      <c r="F6" s="162"/>
      <c r="G6" s="173"/>
      <c r="H6" s="20" t="s">
        <v>6</v>
      </c>
      <c r="I6" s="20" t="s">
        <v>7</v>
      </c>
      <c r="J6" s="20" t="s">
        <v>8</v>
      </c>
      <c r="K6" s="21" t="s">
        <v>9</v>
      </c>
      <c r="L6" s="179"/>
      <c r="M6" s="165"/>
      <c r="N6" s="165"/>
    </row>
    <row r="7" spans="1:14" ht="15">
      <c r="A7" s="4">
        <v>1</v>
      </c>
      <c r="B7" s="5" t="s">
        <v>25</v>
      </c>
      <c r="C7" s="22" t="s">
        <v>26</v>
      </c>
      <c r="D7" s="22" t="s">
        <v>21</v>
      </c>
      <c r="E7" s="22" t="s">
        <v>40</v>
      </c>
      <c r="F7" s="6" t="s">
        <v>35</v>
      </c>
      <c r="G7" s="5">
        <v>96</v>
      </c>
      <c r="H7" s="5">
        <v>100</v>
      </c>
      <c r="I7" s="5">
        <v>15</v>
      </c>
      <c r="J7" s="5">
        <v>95</v>
      </c>
      <c r="K7" s="5">
        <v>15</v>
      </c>
      <c r="L7" s="5">
        <v>97.5</v>
      </c>
      <c r="M7" s="7">
        <v>193.5</v>
      </c>
      <c r="N7" s="125">
        <v>100</v>
      </c>
    </row>
    <row r="8" spans="1:14" ht="15">
      <c r="A8" s="8">
        <v>2</v>
      </c>
      <c r="B8" s="9" t="s">
        <v>22</v>
      </c>
      <c r="C8" s="10" t="s">
        <v>37</v>
      </c>
      <c r="D8" s="10" t="s">
        <v>386</v>
      </c>
      <c r="E8" s="10" t="s">
        <v>34</v>
      </c>
      <c r="F8" s="11" t="s">
        <v>35</v>
      </c>
      <c r="G8" s="9">
        <v>94</v>
      </c>
      <c r="H8" s="9">
        <v>88</v>
      </c>
      <c r="I8" s="9">
        <v>98</v>
      </c>
      <c r="J8" s="9">
        <v>100</v>
      </c>
      <c r="K8" s="9">
        <v>88</v>
      </c>
      <c r="L8" s="9">
        <v>99</v>
      </c>
      <c r="M8" s="12">
        <v>193</v>
      </c>
      <c r="N8" s="126">
        <v>80</v>
      </c>
    </row>
    <row r="9" spans="1:14" ht="15">
      <c r="A9" s="8">
        <v>3</v>
      </c>
      <c r="B9" s="9" t="s">
        <v>231</v>
      </c>
      <c r="C9" s="10" t="s">
        <v>41</v>
      </c>
      <c r="D9" s="10" t="s">
        <v>21</v>
      </c>
      <c r="E9" s="10" t="s">
        <v>42</v>
      </c>
      <c r="F9" s="11" t="s">
        <v>14</v>
      </c>
      <c r="G9" s="9">
        <v>95.67</v>
      </c>
      <c r="H9" s="9">
        <v>91</v>
      </c>
      <c r="I9" s="9">
        <v>92</v>
      </c>
      <c r="J9" s="9">
        <v>94</v>
      </c>
      <c r="K9" s="9">
        <v>91</v>
      </c>
      <c r="L9" s="9">
        <v>93</v>
      </c>
      <c r="M9" s="12">
        <v>188.67</v>
      </c>
      <c r="N9" s="126">
        <v>60</v>
      </c>
    </row>
    <row r="10" spans="1:14" ht="15.75" thickBot="1">
      <c r="A10" s="13">
        <v>4</v>
      </c>
      <c r="B10" s="14" t="s">
        <v>38</v>
      </c>
      <c r="C10" s="15" t="s">
        <v>39</v>
      </c>
      <c r="D10" s="15" t="s">
        <v>13</v>
      </c>
      <c r="E10" s="15" t="s">
        <v>34</v>
      </c>
      <c r="F10" s="16" t="s">
        <v>35</v>
      </c>
      <c r="G10" s="14">
        <v>93.33</v>
      </c>
      <c r="H10" s="14">
        <v>94</v>
      </c>
      <c r="I10" s="14">
        <v>92</v>
      </c>
      <c r="J10" s="14">
        <v>94</v>
      </c>
      <c r="K10" s="14">
        <v>92</v>
      </c>
      <c r="L10" s="14">
        <v>94</v>
      </c>
      <c r="M10" s="17">
        <v>187.33</v>
      </c>
      <c r="N10" s="137">
        <v>50</v>
      </c>
    </row>
    <row r="11" ht="15.75" thickBot="1"/>
    <row r="12" spans="2:8" ht="15">
      <c r="B12" s="27" t="s">
        <v>188</v>
      </c>
      <c r="C12" s="170" t="s">
        <v>189</v>
      </c>
      <c r="D12" s="170"/>
      <c r="E12" s="25" t="s">
        <v>1</v>
      </c>
      <c r="F12" s="171" t="s">
        <v>190</v>
      </c>
      <c r="G12" s="171"/>
      <c r="H12" s="171"/>
    </row>
    <row r="13" spans="2:8" ht="15">
      <c r="B13" s="28" t="s">
        <v>195</v>
      </c>
      <c r="C13" s="159" t="s">
        <v>64</v>
      </c>
      <c r="D13" s="163"/>
      <c r="E13" s="33" t="s">
        <v>184</v>
      </c>
      <c r="F13" s="202"/>
      <c r="G13" s="200"/>
      <c r="H13" s="201"/>
    </row>
    <row r="14" spans="2:8" ht="15">
      <c r="B14" s="28" t="s">
        <v>196</v>
      </c>
      <c r="C14" s="159" t="s">
        <v>75</v>
      </c>
      <c r="D14" s="163"/>
      <c r="E14" s="34" t="s">
        <v>187</v>
      </c>
      <c r="F14" s="202"/>
      <c r="G14" s="200"/>
      <c r="H14" s="201"/>
    </row>
    <row r="15" spans="2:8" ht="15">
      <c r="B15" s="28"/>
      <c r="C15" s="159" t="s">
        <v>249</v>
      </c>
      <c r="D15" s="163"/>
      <c r="E15" s="34" t="s">
        <v>250</v>
      </c>
      <c r="F15" s="202"/>
      <c r="G15" s="200"/>
      <c r="H15" s="201"/>
    </row>
    <row r="16" spans="2:8" ht="15">
      <c r="B16" s="28"/>
      <c r="C16" s="159"/>
      <c r="D16" s="163"/>
      <c r="E16" s="26"/>
      <c r="F16" s="199"/>
      <c r="G16" s="200"/>
      <c r="H16" s="201"/>
    </row>
    <row r="17" spans="2:8" ht="15">
      <c r="B17" s="28"/>
      <c r="C17" s="159"/>
      <c r="D17" s="163"/>
      <c r="E17" s="26"/>
      <c r="F17" s="169"/>
      <c r="G17" s="169"/>
      <c r="H17" s="169"/>
    </row>
    <row r="18" spans="2:8" ht="15">
      <c r="B18" s="29" t="s">
        <v>192</v>
      </c>
      <c r="C18" s="159" t="s">
        <v>193</v>
      </c>
      <c r="D18" s="160"/>
      <c r="E18" s="30" t="s">
        <v>183</v>
      </c>
      <c r="F18" s="169"/>
      <c r="G18" s="169"/>
      <c r="H18" s="169"/>
    </row>
    <row r="19" spans="2:8" ht="15.75" thickBot="1">
      <c r="B19" s="31" t="s">
        <v>194</v>
      </c>
      <c r="C19" s="166" t="s">
        <v>38</v>
      </c>
      <c r="D19" s="167"/>
      <c r="E19" s="32" t="s">
        <v>180</v>
      </c>
      <c r="F19" s="168"/>
      <c r="G19" s="168"/>
      <c r="H19" s="168"/>
    </row>
  </sheetData>
  <sheetProtection/>
  <mergeCells count="31">
    <mergeCell ref="H5:K5"/>
    <mergeCell ref="G5:G6"/>
    <mergeCell ref="A1:M1"/>
    <mergeCell ref="A2:M2"/>
    <mergeCell ref="A3:M3"/>
    <mergeCell ref="A4:M4"/>
    <mergeCell ref="A5:A6"/>
    <mergeCell ref="D5:D6"/>
    <mergeCell ref="F5:F6"/>
    <mergeCell ref="L5:L6"/>
    <mergeCell ref="M5:M6"/>
    <mergeCell ref="F17:H17"/>
    <mergeCell ref="C12:D12"/>
    <mergeCell ref="F12:H12"/>
    <mergeCell ref="F18:H18"/>
    <mergeCell ref="B5:B6"/>
    <mergeCell ref="F13:H13"/>
    <mergeCell ref="C14:D14"/>
    <mergeCell ref="F14:H14"/>
    <mergeCell ref="C15:D15"/>
    <mergeCell ref="F15:H15"/>
    <mergeCell ref="C18:D18"/>
    <mergeCell ref="C5:C6"/>
    <mergeCell ref="C13:D13"/>
    <mergeCell ref="E5:E6"/>
    <mergeCell ref="N5:N6"/>
    <mergeCell ref="C19:D19"/>
    <mergeCell ref="F19:H19"/>
    <mergeCell ref="C16:D16"/>
    <mergeCell ref="F16:H16"/>
    <mergeCell ref="C17:D17"/>
  </mergeCells>
  <printOptions/>
  <pageMargins left="0.11811023622047245" right="0.11811023622047245" top="0.7874015748031497" bottom="0.7874015748031497" header="0.31496062992125984" footer="0.31496062992125984"/>
  <pageSetup fitToHeight="1" fitToWidth="1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zoomScalePageLayoutView="0" workbookViewId="0" topLeftCell="A1">
      <selection activeCell="N7" sqref="N7"/>
    </sheetView>
  </sheetViews>
  <sheetFormatPr defaultColWidth="9.140625" defaultRowHeight="15"/>
  <cols>
    <col min="1" max="1" width="16.140625" style="0" bestFit="1" customWidth="1"/>
    <col min="2" max="2" width="25.28125" style="0" customWidth="1"/>
    <col min="3" max="3" width="13.7109375" style="0" customWidth="1"/>
    <col min="5" max="5" width="7.8515625" style="0" bestFit="1" customWidth="1"/>
    <col min="6" max="6" width="5.421875" style="0" bestFit="1" customWidth="1"/>
    <col min="7" max="7" width="4.421875" style="0" bestFit="1" customWidth="1"/>
    <col min="8" max="8" width="4.57421875" style="0" bestFit="1" customWidth="1"/>
    <col min="9" max="11" width="5.7109375" style="0" customWidth="1"/>
    <col min="12" max="12" width="7.7109375" style="0" bestFit="1" customWidth="1"/>
    <col min="13" max="13" width="7.7109375" style="0" customWidth="1"/>
    <col min="14" max="14" width="9.421875" style="0" bestFit="1" customWidth="1"/>
    <col min="15" max="15" width="5.421875" style="0" bestFit="1" customWidth="1"/>
    <col min="16" max="16" width="7.00390625" style="0" bestFit="1" customWidth="1"/>
    <col min="17" max="17" width="9.421875" style="0" bestFit="1" customWidth="1"/>
    <col min="18" max="18" width="5.421875" style="0" bestFit="1" customWidth="1"/>
    <col min="19" max="19" width="5.00390625" style="0" bestFit="1" customWidth="1"/>
    <col min="20" max="20" width="7.421875" style="0" bestFit="1" customWidth="1"/>
    <col min="21" max="21" width="5.421875" style="0" bestFit="1" customWidth="1"/>
    <col min="22" max="22" width="10.421875" style="0" bestFit="1" customWidth="1"/>
    <col min="23" max="23" width="6.57421875" style="0" bestFit="1" customWidth="1"/>
  </cols>
  <sheetData>
    <row r="1" spans="1:10" ht="15">
      <c r="A1" s="174" t="s">
        <v>350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5">
      <c r="A3" s="175" t="s">
        <v>304</v>
      </c>
      <c r="B3" s="175"/>
      <c r="C3" s="175"/>
      <c r="D3" s="175"/>
      <c r="E3" s="175"/>
      <c r="F3" s="175"/>
      <c r="G3" s="175"/>
      <c r="H3" s="175"/>
      <c r="I3" s="175"/>
      <c r="J3" s="175"/>
    </row>
    <row r="4" ht="15.75" thickBot="1"/>
    <row r="5" spans="1:24" ht="17.25" customHeight="1">
      <c r="A5" s="208" t="s">
        <v>189</v>
      </c>
      <c r="B5" s="206" t="s">
        <v>2</v>
      </c>
      <c r="C5" s="206" t="s">
        <v>305</v>
      </c>
      <c r="D5" s="212" t="s">
        <v>377</v>
      </c>
      <c r="E5" s="212" t="s">
        <v>363</v>
      </c>
      <c r="F5" s="212" t="s">
        <v>359</v>
      </c>
      <c r="G5" s="212" t="s">
        <v>306</v>
      </c>
      <c r="H5" s="212" t="s">
        <v>364</v>
      </c>
      <c r="I5" s="214" t="s">
        <v>271</v>
      </c>
      <c r="J5" s="215"/>
      <c r="K5" s="215"/>
      <c r="L5" s="216"/>
      <c r="M5" s="203" t="s">
        <v>360</v>
      </c>
      <c r="N5" s="204"/>
      <c r="O5" s="205"/>
      <c r="P5" s="203" t="s">
        <v>361</v>
      </c>
      <c r="Q5" s="204"/>
      <c r="R5" s="205"/>
      <c r="S5" s="203" t="s">
        <v>362</v>
      </c>
      <c r="T5" s="204"/>
      <c r="U5" s="205"/>
      <c r="V5" s="212" t="s">
        <v>11</v>
      </c>
      <c r="W5" s="217" t="s">
        <v>307</v>
      </c>
      <c r="X5" s="210" t="s">
        <v>354</v>
      </c>
    </row>
    <row r="6" spans="1:24" ht="18.75" thickBot="1">
      <c r="A6" s="209"/>
      <c r="B6" s="207"/>
      <c r="C6" s="207"/>
      <c r="D6" s="213"/>
      <c r="E6" s="213"/>
      <c r="F6" s="213"/>
      <c r="G6" s="213"/>
      <c r="H6" s="213"/>
      <c r="I6" s="140" t="s">
        <v>6</v>
      </c>
      <c r="J6" s="140" t="s">
        <v>7</v>
      </c>
      <c r="K6" s="140" t="s">
        <v>8</v>
      </c>
      <c r="L6" s="140" t="s">
        <v>11</v>
      </c>
      <c r="M6" s="140" t="s">
        <v>365</v>
      </c>
      <c r="N6" s="140" t="s">
        <v>366</v>
      </c>
      <c r="O6" s="140" t="s">
        <v>367</v>
      </c>
      <c r="P6" s="140" t="s">
        <v>368</v>
      </c>
      <c r="Q6" s="140" t="s">
        <v>369</v>
      </c>
      <c r="R6" s="140" t="s">
        <v>370</v>
      </c>
      <c r="S6" s="140" t="s">
        <v>371</v>
      </c>
      <c r="T6" s="140" t="s">
        <v>372</v>
      </c>
      <c r="U6" s="140" t="s">
        <v>373</v>
      </c>
      <c r="V6" s="213"/>
      <c r="W6" s="211"/>
      <c r="X6" s="211"/>
    </row>
    <row r="7" spans="1:24" ht="15">
      <c r="A7" s="133" t="s">
        <v>278</v>
      </c>
      <c r="B7" s="133" t="s">
        <v>385</v>
      </c>
      <c r="C7" s="133" t="s">
        <v>281</v>
      </c>
      <c r="D7" s="133">
        <v>1000</v>
      </c>
      <c r="E7" s="138">
        <v>0.668</v>
      </c>
      <c r="F7" s="133">
        <v>14.7</v>
      </c>
      <c r="G7" s="138">
        <v>0.7316739791928512</v>
      </c>
      <c r="H7" s="138">
        <v>0.79641</v>
      </c>
      <c r="I7" s="133">
        <v>95</v>
      </c>
      <c r="J7" s="133">
        <v>97</v>
      </c>
      <c r="K7" s="133">
        <v>96</v>
      </c>
      <c r="L7" s="133">
        <v>96</v>
      </c>
      <c r="M7" s="133">
        <v>1658</v>
      </c>
      <c r="N7" s="138">
        <v>1213.1154575017472</v>
      </c>
      <c r="O7" s="138">
        <v>50</v>
      </c>
      <c r="P7" s="133">
        <v>1816</v>
      </c>
      <c r="Q7" s="138">
        <v>1328.7199462142178</v>
      </c>
      <c r="R7" s="138">
        <v>46.78942984132561</v>
      </c>
      <c r="S7" s="139">
        <v>2045</v>
      </c>
      <c r="T7" s="138">
        <v>1496.2732874493806</v>
      </c>
      <c r="U7" s="138">
        <v>48.284689387435606</v>
      </c>
      <c r="V7" s="138">
        <v>194.2846893874356</v>
      </c>
      <c r="W7" s="91">
        <v>1</v>
      </c>
      <c r="X7" s="130">
        <v>100</v>
      </c>
    </row>
    <row r="8" spans="1:24" ht="15">
      <c r="A8" s="48" t="s">
        <v>308</v>
      </c>
      <c r="B8" s="79" t="s">
        <v>90</v>
      </c>
      <c r="C8" s="48" t="s">
        <v>309</v>
      </c>
      <c r="D8" s="48">
        <v>932</v>
      </c>
      <c r="E8" s="82">
        <v>0.6880000000000001</v>
      </c>
      <c r="F8" s="48">
        <v>9.17</v>
      </c>
      <c r="G8" s="82">
        <v>0.8099449655068441</v>
      </c>
      <c r="H8" s="82">
        <v>0.84181</v>
      </c>
      <c r="I8" s="48">
        <v>98</v>
      </c>
      <c r="J8" s="48">
        <v>95</v>
      </c>
      <c r="K8" s="48">
        <v>98</v>
      </c>
      <c r="L8" s="48">
        <v>97</v>
      </c>
      <c r="M8" s="48">
        <v>1640</v>
      </c>
      <c r="N8" s="82">
        <v>1328.3097434312244</v>
      </c>
      <c r="O8" s="82">
        <v>45.66387710023443</v>
      </c>
      <c r="P8" s="48">
        <v>1730</v>
      </c>
      <c r="Q8" s="82">
        <v>1401.2047903268403</v>
      </c>
      <c r="R8" s="82">
        <v>44.36899526132686</v>
      </c>
      <c r="S8" s="86">
        <v>1784</v>
      </c>
      <c r="T8" s="82">
        <v>1444.94181846421</v>
      </c>
      <c r="U8" s="82">
        <v>50</v>
      </c>
      <c r="V8" s="82">
        <v>192.66387710023443</v>
      </c>
      <c r="W8" s="72">
        <v>2</v>
      </c>
      <c r="X8" s="123">
        <v>80</v>
      </c>
    </row>
    <row r="9" spans="1:24" ht="15">
      <c r="A9" s="48" t="s">
        <v>310</v>
      </c>
      <c r="B9" s="79" t="s">
        <v>374</v>
      </c>
      <c r="C9" s="48" t="s">
        <v>311</v>
      </c>
      <c r="D9" s="48">
        <v>958</v>
      </c>
      <c r="E9" s="82">
        <v>0.521</v>
      </c>
      <c r="F9" s="48">
        <v>11.3</v>
      </c>
      <c r="G9" s="82">
        <v>0.6757613989365227</v>
      </c>
      <c r="H9" s="82">
        <v>0.77221</v>
      </c>
      <c r="I9" s="48">
        <v>90</v>
      </c>
      <c r="J9" s="48">
        <v>86</v>
      </c>
      <c r="K9" s="48">
        <v>90</v>
      </c>
      <c r="L9" s="68">
        <v>88.66666666666667</v>
      </c>
      <c r="M9" s="48">
        <v>2079</v>
      </c>
      <c r="N9" s="82">
        <v>1404.9079483890305</v>
      </c>
      <c r="O9" s="82">
        <v>43.17419724519295</v>
      </c>
      <c r="P9" s="48">
        <v>1840</v>
      </c>
      <c r="Q9" s="82">
        <v>1243.4009740432016</v>
      </c>
      <c r="R9" s="82">
        <v>50</v>
      </c>
      <c r="S9" s="86">
        <v>2560</v>
      </c>
      <c r="T9" s="82">
        <v>1729.949181277498</v>
      </c>
      <c r="U9" s="82">
        <v>41.762551007341685</v>
      </c>
      <c r="V9" s="82">
        <v>181.84086391185963</v>
      </c>
      <c r="W9" s="72">
        <v>3</v>
      </c>
      <c r="X9" s="123">
        <v>60</v>
      </c>
    </row>
    <row r="10" spans="1:24" ht="15">
      <c r="A10" s="48" t="s">
        <v>316</v>
      </c>
      <c r="B10" s="79" t="s">
        <v>388</v>
      </c>
      <c r="C10" s="48" t="s">
        <v>317</v>
      </c>
      <c r="D10" s="48">
        <v>1100</v>
      </c>
      <c r="E10" s="82">
        <v>0.8</v>
      </c>
      <c r="F10" s="48">
        <v>17</v>
      </c>
      <c r="G10" s="82">
        <v>0.8391183057555139</v>
      </c>
      <c r="H10" s="82">
        <v>0.86184</v>
      </c>
      <c r="I10" s="48">
        <v>75</v>
      </c>
      <c r="J10" s="48">
        <v>79</v>
      </c>
      <c r="K10" s="48">
        <v>75</v>
      </c>
      <c r="L10" s="68">
        <v>76.33333333333333</v>
      </c>
      <c r="M10" s="48">
        <v>599940</v>
      </c>
      <c r="N10" s="82">
        <v>503420.636354963</v>
      </c>
      <c r="O10" s="82">
        <v>0.12048725954952477</v>
      </c>
      <c r="P10" s="48">
        <v>1972</v>
      </c>
      <c r="Q10" s="82">
        <v>1654.7412989498735</v>
      </c>
      <c r="R10" s="82">
        <v>37.570856992337255</v>
      </c>
      <c r="S10" s="86">
        <v>3212</v>
      </c>
      <c r="T10" s="82">
        <v>2695.2479980867106</v>
      </c>
      <c r="U10" s="82">
        <v>26.805359274729785</v>
      </c>
      <c r="V10" s="82">
        <v>140.70954960040038</v>
      </c>
      <c r="W10" s="72">
        <v>4</v>
      </c>
      <c r="X10" s="123">
        <v>50</v>
      </c>
    </row>
    <row r="11" spans="1:24" ht="15">
      <c r="A11" s="48" t="s">
        <v>312</v>
      </c>
      <c r="B11" s="79" t="s">
        <v>375</v>
      </c>
      <c r="C11" s="48" t="s">
        <v>313</v>
      </c>
      <c r="D11" s="48">
        <v>850</v>
      </c>
      <c r="E11" s="82">
        <v>0.427</v>
      </c>
      <c r="F11" s="48">
        <v>3.5</v>
      </c>
      <c r="G11" s="82">
        <v>0.8022542117595906</v>
      </c>
      <c r="H11" s="82">
        <v>0.83681</v>
      </c>
      <c r="I11" s="48">
        <v>59</v>
      </c>
      <c r="J11" s="48">
        <v>58</v>
      </c>
      <c r="K11" s="48">
        <v>65</v>
      </c>
      <c r="L11" s="68">
        <v>60.666666666666664</v>
      </c>
      <c r="M11" s="48">
        <v>2730</v>
      </c>
      <c r="N11" s="82">
        <v>2190.153998103682</v>
      </c>
      <c r="O11" s="82">
        <v>27.694752482065375</v>
      </c>
      <c r="P11" s="48">
        <v>2444</v>
      </c>
      <c r="Q11" s="82">
        <v>1960.7092935404394</v>
      </c>
      <c r="R11" s="82">
        <v>31.70793799314331</v>
      </c>
      <c r="S11" s="86">
        <v>3540</v>
      </c>
      <c r="T11" s="82">
        <v>2839.9799096289507</v>
      </c>
      <c r="U11" s="82">
        <v>25.439296481731006</v>
      </c>
      <c r="V11" s="82">
        <v>120.06935714187533</v>
      </c>
      <c r="W11" s="72">
        <v>5</v>
      </c>
      <c r="X11" s="123">
        <v>45</v>
      </c>
    </row>
    <row r="12" spans="1:24" ht="15.75" thickBot="1">
      <c r="A12" s="71" t="s">
        <v>314</v>
      </c>
      <c r="B12" s="81" t="s">
        <v>376</v>
      </c>
      <c r="C12" s="71" t="s">
        <v>315</v>
      </c>
      <c r="D12" s="71">
        <v>670</v>
      </c>
      <c r="E12" s="83">
        <v>0.176</v>
      </c>
      <c r="F12" s="71">
        <v>1.75</v>
      </c>
      <c r="G12" s="83">
        <v>0.5115093904643765</v>
      </c>
      <c r="H12" s="83">
        <v>0.75576</v>
      </c>
      <c r="I12" s="71">
        <v>59</v>
      </c>
      <c r="J12" s="71">
        <v>64</v>
      </c>
      <c r="K12" s="71">
        <v>62</v>
      </c>
      <c r="L12" s="74">
        <v>61.666666666666664</v>
      </c>
      <c r="M12" s="71">
        <v>599940</v>
      </c>
      <c r="N12" s="83">
        <v>306874.943715198</v>
      </c>
      <c r="O12" s="83">
        <v>0.1976563226073624</v>
      </c>
      <c r="P12" s="71">
        <v>599940</v>
      </c>
      <c r="Q12" s="83">
        <v>306874.943715198</v>
      </c>
      <c r="R12" s="83">
        <v>0.20259082722588895</v>
      </c>
      <c r="S12" s="87">
        <v>3780</v>
      </c>
      <c r="T12" s="83">
        <v>1933.5054959553431</v>
      </c>
      <c r="U12" s="83">
        <v>37.36585754441483</v>
      </c>
      <c r="V12" s="83">
        <v>99.2351150383074</v>
      </c>
      <c r="W12" s="73">
        <v>6</v>
      </c>
      <c r="X12" s="124">
        <v>40</v>
      </c>
    </row>
    <row r="13" ht="15.75" thickBot="1"/>
    <row r="14" spans="2:8" ht="15">
      <c r="B14" s="27" t="s">
        <v>188</v>
      </c>
      <c r="C14" s="170" t="s">
        <v>189</v>
      </c>
      <c r="D14" s="170"/>
      <c r="E14" s="25" t="s">
        <v>1</v>
      </c>
      <c r="F14" s="171" t="s">
        <v>190</v>
      </c>
      <c r="G14" s="171"/>
      <c r="H14" s="171"/>
    </row>
    <row r="15" spans="2:8" ht="15">
      <c r="B15" s="28" t="s">
        <v>195</v>
      </c>
      <c r="C15" s="159" t="s">
        <v>338</v>
      </c>
      <c r="D15" s="163"/>
      <c r="E15" s="33" t="s">
        <v>339</v>
      </c>
      <c r="F15" s="169"/>
      <c r="G15" s="169"/>
      <c r="H15" s="169"/>
    </row>
    <row r="16" spans="2:8" ht="15">
      <c r="B16" s="28" t="s">
        <v>196</v>
      </c>
      <c r="C16" s="159" t="s">
        <v>252</v>
      </c>
      <c r="D16" s="163"/>
      <c r="E16" s="34" t="s">
        <v>341</v>
      </c>
      <c r="F16" s="169"/>
      <c r="G16" s="169"/>
      <c r="H16" s="169"/>
    </row>
    <row r="17" spans="2:8" ht="15">
      <c r="B17" s="28"/>
      <c r="C17" s="159" t="s">
        <v>343</v>
      </c>
      <c r="D17" s="163"/>
      <c r="E17" s="34" t="s">
        <v>342</v>
      </c>
      <c r="F17" s="169"/>
      <c r="G17" s="169"/>
      <c r="H17" s="169"/>
    </row>
    <row r="18" spans="2:8" ht="15">
      <c r="B18" s="28"/>
      <c r="C18" s="159"/>
      <c r="D18" s="163"/>
      <c r="E18" s="26"/>
      <c r="F18" s="169"/>
      <c r="G18" s="169"/>
      <c r="H18" s="169"/>
    </row>
    <row r="19" spans="2:8" ht="15">
      <c r="B19" s="28"/>
      <c r="C19" s="159"/>
      <c r="D19" s="163"/>
      <c r="E19" s="26"/>
      <c r="F19" s="169"/>
      <c r="G19" s="169"/>
      <c r="H19" s="169"/>
    </row>
    <row r="20" spans="2:8" ht="15">
      <c r="B20" s="29" t="s">
        <v>192</v>
      </c>
      <c r="C20" s="159" t="s">
        <v>193</v>
      </c>
      <c r="D20" s="160"/>
      <c r="E20" s="30" t="s">
        <v>183</v>
      </c>
      <c r="F20" s="169"/>
      <c r="G20" s="169"/>
      <c r="H20" s="169"/>
    </row>
    <row r="21" spans="2:8" ht="15.75" thickBot="1">
      <c r="B21" s="31" t="s">
        <v>194</v>
      </c>
      <c r="C21" s="166" t="s">
        <v>38</v>
      </c>
      <c r="D21" s="167"/>
      <c r="E21" s="32" t="s">
        <v>180</v>
      </c>
      <c r="F21" s="168"/>
      <c r="G21" s="168"/>
      <c r="H21" s="168"/>
    </row>
  </sheetData>
  <sheetProtection/>
  <mergeCells count="34">
    <mergeCell ref="C21:D21"/>
    <mergeCell ref="F21:H21"/>
    <mergeCell ref="C18:D18"/>
    <mergeCell ref="F18:H18"/>
    <mergeCell ref="C19:D19"/>
    <mergeCell ref="F19:H19"/>
    <mergeCell ref="C20:D20"/>
    <mergeCell ref="F20:H20"/>
    <mergeCell ref="C17:D17"/>
    <mergeCell ref="F17:H17"/>
    <mergeCell ref="W5:W6"/>
    <mergeCell ref="V5:V6"/>
    <mergeCell ref="C14:D14"/>
    <mergeCell ref="F14:H14"/>
    <mergeCell ref="C5:C6"/>
    <mergeCell ref="E5:E6"/>
    <mergeCell ref="C15:D15"/>
    <mergeCell ref="F15:H15"/>
    <mergeCell ref="X5:X6"/>
    <mergeCell ref="G5:G6"/>
    <mergeCell ref="H5:H6"/>
    <mergeCell ref="I5:L5"/>
    <mergeCell ref="D5:D6"/>
    <mergeCell ref="C16:D16"/>
    <mergeCell ref="F16:H16"/>
    <mergeCell ref="F5:F6"/>
    <mergeCell ref="M5:O5"/>
    <mergeCell ref="P5:R5"/>
    <mergeCell ref="S5:U5"/>
    <mergeCell ref="A1:J1"/>
    <mergeCell ref="A2:J2"/>
    <mergeCell ref="A3:J3"/>
    <mergeCell ref="B5:B6"/>
    <mergeCell ref="A5:A6"/>
  </mergeCells>
  <printOptions/>
  <pageMargins left="0.11811023622047245" right="0.11811023622047245" top="0.7874015748031497" bottom="0.7874015748031497" header="0.31496062992125984" footer="0.31496062992125984"/>
  <pageSetup fitToHeight="1" fitToWidth="1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zoomScalePageLayoutView="0" workbookViewId="0" topLeftCell="A1">
      <selection activeCell="X14" sqref="X14"/>
    </sheetView>
  </sheetViews>
  <sheetFormatPr defaultColWidth="9.140625" defaultRowHeight="15"/>
  <cols>
    <col min="1" max="1" width="16.140625" style="0" bestFit="1" customWidth="1"/>
    <col min="2" max="2" width="25.28125" style="0" customWidth="1"/>
    <col min="3" max="3" width="14.28125" style="0" bestFit="1" customWidth="1"/>
    <col min="4" max="4" width="8.8515625" style="0" customWidth="1"/>
    <col min="5" max="5" width="7.8515625" style="0" bestFit="1" customWidth="1"/>
    <col min="6" max="6" width="7.00390625" style="0" bestFit="1" customWidth="1"/>
    <col min="8" max="8" width="4.57421875" style="0" bestFit="1" customWidth="1"/>
    <col min="9" max="11" width="5.7109375" style="0" customWidth="1"/>
    <col min="12" max="12" width="7.7109375" style="0" bestFit="1" customWidth="1"/>
    <col min="14" max="14" width="9.57421875" style="0" bestFit="1" customWidth="1"/>
    <col min="15" max="15" width="5.421875" style="0" customWidth="1"/>
    <col min="16" max="16" width="7.00390625" style="0" customWidth="1"/>
    <col min="17" max="17" width="9.57421875" style="0" customWidth="1"/>
    <col min="18" max="18" width="5.421875" style="0" bestFit="1" customWidth="1"/>
    <col min="19" max="19" width="7.00390625" style="0" bestFit="1" customWidth="1"/>
    <col min="20" max="20" width="9.421875" style="0" bestFit="1" customWidth="1"/>
    <col min="21" max="21" width="5.421875" style="0" bestFit="1" customWidth="1"/>
    <col min="22" max="22" width="10.421875" style="0" bestFit="1" customWidth="1"/>
    <col min="23" max="23" width="6.57421875" style="0" bestFit="1" customWidth="1"/>
  </cols>
  <sheetData>
    <row r="1" spans="1:10" ht="15">
      <c r="A1" s="174" t="s">
        <v>350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5">
      <c r="A3" s="175" t="s">
        <v>318</v>
      </c>
      <c r="B3" s="175"/>
      <c r="C3" s="175"/>
      <c r="D3" s="175"/>
      <c r="E3" s="175"/>
      <c r="F3" s="175"/>
      <c r="G3" s="175"/>
      <c r="H3" s="175"/>
      <c r="I3" s="175"/>
      <c r="J3" s="175"/>
    </row>
    <row r="4" ht="15.75" thickBot="1"/>
    <row r="5" spans="1:24" s="19" customFormat="1" ht="17.25" customHeight="1">
      <c r="A5" s="208" t="s">
        <v>189</v>
      </c>
      <c r="B5" s="206" t="s">
        <v>2</v>
      </c>
      <c r="C5" s="206" t="s">
        <v>305</v>
      </c>
      <c r="D5" s="212" t="s">
        <v>377</v>
      </c>
      <c r="E5" s="212" t="s">
        <v>363</v>
      </c>
      <c r="F5" s="212" t="s">
        <v>359</v>
      </c>
      <c r="G5" s="212" t="s">
        <v>306</v>
      </c>
      <c r="H5" s="212" t="s">
        <v>364</v>
      </c>
      <c r="I5" s="214" t="s">
        <v>271</v>
      </c>
      <c r="J5" s="215"/>
      <c r="K5" s="215"/>
      <c r="L5" s="216"/>
      <c r="M5" s="203" t="s">
        <v>360</v>
      </c>
      <c r="N5" s="204"/>
      <c r="O5" s="205"/>
      <c r="P5" s="203" t="s">
        <v>361</v>
      </c>
      <c r="Q5" s="204"/>
      <c r="R5" s="205"/>
      <c r="S5" s="203" t="s">
        <v>362</v>
      </c>
      <c r="T5" s="204"/>
      <c r="U5" s="205"/>
      <c r="V5" s="212" t="s">
        <v>11</v>
      </c>
      <c r="W5" s="217" t="s">
        <v>307</v>
      </c>
      <c r="X5" s="210" t="s">
        <v>354</v>
      </c>
    </row>
    <row r="6" spans="1:24" s="19" customFormat="1" ht="18.75" thickBot="1">
      <c r="A6" s="209"/>
      <c r="B6" s="207"/>
      <c r="C6" s="207"/>
      <c r="D6" s="213"/>
      <c r="E6" s="213"/>
      <c r="F6" s="213"/>
      <c r="G6" s="213"/>
      <c r="H6" s="213"/>
      <c r="I6" s="140" t="s">
        <v>6</v>
      </c>
      <c r="J6" s="140" t="s">
        <v>7</v>
      </c>
      <c r="K6" s="140" t="s">
        <v>8</v>
      </c>
      <c r="L6" s="140" t="s">
        <v>11</v>
      </c>
      <c r="M6" s="140" t="s">
        <v>365</v>
      </c>
      <c r="N6" s="140" t="s">
        <v>366</v>
      </c>
      <c r="O6" s="140" t="s">
        <v>367</v>
      </c>
      <c r="P6" s="140" t="s">
        <v>368</v>
      </c>
      <c r="Q6" s="140" t="s">
        <v>369</v>
      </c>
      <c r="R6" s="140" t="s">
        <v>370</v>
      </c>
      <c r="S6" s="140" t="s">
        <v>371</v>
      </c>
      <c r="T6" s="140" t="s">
        <v>372</v>
      </c>
      <c r="U6" s="140" t="s">
        <v>373</v>
      </c>
      <c r="V6" s="213"/>
      <c r="W6" s="211"/>
      <c r="X6" s="211"/>
    </row>
    <row r="7" spans="1:24" ht="15">
      <c r="A7" s="75" t="s">
        <v>278</v>
      </c>
      <c r="B7" s="79" t="s">
        <v>385</v>
      </c>
      <c r="C7" s="79" t="s">
        <v>279</v>
      </c>
      <c r="D7" s="76">
        <v>860</v>
      </c>
      <c r="E7" s="82">
        <v>0.7076</v>
      </c>
      <c r="F7" s="76">
        <v>9.2</v>
      </c>
      <c r="G7" s="76">
        <v>0.7571203364127833</v>
      </c>
      <c r="H7" s="82">
        <v>0.80978</v>
      </c>
      <c r="I7" s="76">
        <v>96</v>
      </c>
      <c r="J7" s="76">
        <v>94</v>
      </c>
      <c r="K7" s="76">
        <v>91</v>
      </c>
      <c r="L7" s="77">
        <v>93.66666666666667</v>
      </c>
      <c r="M7" s="76">
        <v>2153</v>
      </c>
      <c r="N7" s="82">
        <v>1630.0800842967224</v>
      </c>
      <c r="O7" s="82">
        <v>50</v>
      </c>
      <c r="P7" s="76">
        <v>1990</v>
      </c>
      <c r="Q7" s="82">
        <v>1506.669469461439</v>
      </c>
      <c r="R7" s="82">
        <v>50</v>
      </c>
      <c r="S7" s="76">
        <v>2087</v>
      </c>
      <c r="T7" s="82">
        <v>1580.1101420934788</v>
      </c>
      <c r="U7" s="82">
        <v>50</v>
      </c>
      <c r="V7" s="82">
        <v>193.66666666666669</v>
      </c>
      <c r="W7" s="84">
        <v>1</v>
      </c>
      <c r="X7" s="130">
        <v>100</v>
      </c>
    </row>
    <row r="8" spans="1:24" ht="15">
      <c r="A8" s="75" t="s">
        <v>320</v>
      </c>
      <c r="B8" s="79" t="s">
        <v>90</v>
      </c>
      <c r="C8" s="76" t="s">
        <v>321</v>
      </c>
      <c r="D8" s="76">
        <v>996</v>
      </c>
      <c r="E8" s="82">
        <v>0.7237</v>
      </c>
      <c r="F8" s="76">
        <v>18.8</v>
      </c>
      <c r="G8" s="76">
        <v>0.698802578780891</v>
      </c>
      <c r="H8" s="82">
        <v>0.78128</v>
      </c>
      <c r="I8" s="76">
        <v>98</v>
      </c>
      <c r="J8" s="76">
        <v>96</v>
      </c>
      <c r="K8" s="76">
        <v>100</v>
      </c>
      <c r="L8" s="77">
        <v>98</v>
      </c>
      <c r="M8" s="76">
        <v>2558</v>
      </c>
      <c r="N8" s="82">
        <v>1787.5369965215193</v>
      </c>
      <c r="O8" s="82">
        <v>45.59570200417664</v>
      </c>
      <c r="P8" s="76">
        <v>2665</v>
      </c>
      <c r="Q8" s="82">
        <v>1862.3088724510746</v>
      </c>
      <c r="R8" s="82">
        <v>40.4516536367686</v>
      </c>
      <c r="S8" s="76">
        <v>2390</v>
      </c>
      <c r="T8" s="82">
        <v>1670.1381632863295</v>
      </c>
      <c r="U8" s="82">
        <v>47.30477324655277</v>
      </c>
      <c r="V8" s="82">
        <v>190.90047525072941</v>
      </c>
      <c r="W8" s="84">
        <v>2</v>
      </c>
      <c r="X8" s="123">
        <v>80</v>
      </c>
    </row>
    <row r="9" spans="1:24" ht="15">
      <c r="A9" s="75" t="s">
        <v>322</v>
      </c>
      <c r="B9" s="79" t="s">
        <v>374</v>
      </c>
      <c r="C9" s="76" t="s">
        <v>323</v>
      </c>
      <c r="D9" s="76">
        <v>1050</v>
      </c>
      <c r="E9" s="82">
        <v>1.14</v>
      </c>
      <c r="F9" s="76">
        <v>17.6</v>
      </c>
      <c r="G9" s="76">
        <v>0.9451614345741861</v>
      </c>
      <c r="H9" s="82">
        <v>0.94778</v>
      </c>
      <c r="I9" s="76">
        <v>100</v>
      </c>
      <c r="J9" s="76">
        <v>98</v>
      </c>
      <c r="K9" s="76">
        <v>100</v>
      </c>
      <c r="L9" s="77">
        <v>99.33333333333333</v>
      </c>
      <c r="M9" s="76">
        <v>2021</v>
      </c>
      <c r="N9" s="82">
        <v>1910.1712592744302</v>
      </c>
      <c r="O9" s="82">
        <v>42.6684276706137</v>
      </c>
      <c r="P9" s="76">
        <v>1970</v>
      </c>
      <c r="Q9" s="82">
        <v>1861.9680261111466</v>
      </c>
      <c r="R9" s="82">
        <v>40.45905859640957</v>
      </c>
      <c r="S9" s="76">
        <v>1782</v>
      </c>
      <c r="T9" s="82">
        <v>1684.2776764111995</v>
      </c>
      <c r="U9" s="82">
        <v>46.907649618093934</v>
      </c>
      <c r="V9" s="82">
        <v>188.90941062204095</v>
      </c>
      <c r="W9" s="84">
        <v>3</v>
      </c>
      <c r="X9" s="123">
        <v>60</v>
      </c>
    </row>
    <row r="10" spans="1:24" ht="15">
      <c r="A10" s="75" t="s">
        <v>290</v>
      </c>
      <c r="B10" s="79" t="s">
        <v>374</v>
      </c>
      <c r="C10" s="76" t="s">
        <v>324</v>
      </c>
      <c r="D10" s="76">
        <v>930</v>
      </c>
      <c r="E10" s="82">
        <v>0.745</v>
      </c>
      <c r="F10" s="76">
        <v>8.4</v>
      </c>
      <c r="G10" s="76">
        <v>0.8659705981839548</v>
      </c>
      <c r="H10" s="82">
        <v>0.88169</v>
      </c>
      <c r="I10" s="76">
        <v>86</v>
      </c>
      <c r="J10" s="76">
        <v>89</v>
      </c>
      <c r="K10" s="76">
        <v>88</v>
      </c>
      <c r="L10" s="77">
        <v>87.66666666666667</v>
      </c>
      <c r="M10" s="76">
        <v>2612</v>
      </c>
      <c r="N10" s="82">
        <v>2261.91520245649</v>
      </c>
      <c r="O10" s="82">
        <v>36.033182909032554</v>
      </c>
      <c r="P10" s="76">
        <v>2013</v>
      </c>
      <c r="Q10" s="82">
        <v>1743.198814144301</v>
      </c>
      <c r="R10" s="82">
        <v>43.21565208845758</v>
      </c>
      <c r="S10" s="76">
        <v>2080</v>
      </c>
      <c r="T10" s="82">
        <v>1801.218844222626</v>
      </c>
      <c r="U10" s="82">
        <v>43.86224769859729</v>
      </c>
      <c r="V10" s="82">
        <v>174.74456645372155</v>
      </c>
      <c r="W10" s="84">
        <v>4</v>
      </c>
      <c r="X10" s="123">
        <v>50</v>
      </c>
    </row>
    <row r="11" spans="1:24" ht="15">
      <c r="A11" s="75" t="s">
        <v>327</v>
      </c>
      <c r="B11" s="79" t="s">
        <v>378</v>
      </c>
      <c r="C11" s="76" t="s">
        <v>326</v>
      </c>
      <c r="D11" s="76">
        <v>910</v>
      </c>
      <c r="E11" s="82">
        <v>1.205</v>
      </c>
      <c r="F11" s="76">
        <v>11.015</v>
      </c>
      <c r="G11" s="76">
        <v>0.9845593615141357</v>
      </c>
      <c r="H11" s="82">
        <v>0.98477</v>
      </c>
      <c r="I11" s="76">
        <v>83</v>
      </c>
      <c r="J11" s="76">
        <v>84</v>
      </c>
      <c r="K11" s="76">
        <v>90</v>
      </c>
      <c r="L11" s="77">
        <v>85.66666666666667</v>
      </c>
      <c r="M11" s="76">
        <v>2022</v>
      </c>
      <c r="N11" s="82">
        <v>1990.7790289815823</v>
      </c>
      <c r="O11" s="82">
        <v>40.94075888298407</v>
      </c>
      <c r="P11" s="76">
        <v>2036</v>
      </c>
      <c r="Q11" s="82">
        <v>2004.5628600427804</v>
      </c>
      <c r="R11" s="82">
        <v>37.58099831873779</v>
      </c>
      <c r="S11" s="76">
        <v>1723</v>
      </c>
      <c r="T11" s="82">
        <v>1696.3957798888557</v>
      </c>
      <c r="U11" s="82">
        <v>46.57256758198857</v>
      </c>
      <c r="V11" s="82">
        <v>173.17999313163932</v>
      </c>
      <c r="W11" s="84">
        <v>5</v>
      </c>
      <c r="X11" s="123">
        <v>45</v>
      </c>
    </row>
    <row r="12" spans="1:24" s="19" customFormat="1" ht="15">
      <c r="A12" s="254" t="s">
        <v>109</v>
      </c>
      <c r="B12" s="255" t="s">
        <v>111</v>
      </c>
      <c r="C12" s="255" t="s">
        <v>325</v>
      </c>
      <c r="D12" s="255">
        <v>930</v>
      </c>
      <c r="E12" s="256">
        <v>0.458</v>
      </c>
      <c r="F12" s="255">
        <v>9.4</v>
      </c>
      <c r="G12" s="255">
        <v>0.6539957012493851</v>
      </c>
      <c r="H12" s="256">
        <v>0.76489</v>
      </c>
      <c r="I12" s="255">
        <v>100</v>
      </c>
      <c r="J12" s="255">
        <v>97</v>
      </c>
      <c r="K12" s="255">
        <v>95</v>
      </c>
      <c r="L12" s="256">
        <v>97.33333333333333</v>
      </c>
      <c r="M12" s="255">
        <v>599940</v>
      </c>
      <c r="N12" s="256">
        <v>392358.1810075561</v>
      </c>
      <c r="O12" s="256">
        <v>0.20772857088270197</v>
      </c>
      <c r="P12" s="255">
        <v>3266</v>
      </c>
      <c r="Q12" s="256">
        <v>2135.9499602804917</v>
      </c>
      <c r="R12" s="256">
        <v>35.26930633860879</v>
      </c>
      <c r="S12" s="255">
        <v>599940</v>
      </c>
      <c r="T12" s="256">
        <v>392358.1810075561</v>
      </c>
      <c r="U12" s="256">
        <v>0.20136067228620483</v>
      </c>
      <c r="V12" s="256">
        <v>132.81036824282484</v>
      </c>
      <c r="W12" s="257">
        <v>6</v>
      </c>
      <c r="X12" s="258">
        <v>40</v>
      </c>
    </row>
    <row r="13" spans="1:24" s="19" customFormat="1" ht="15.75" thickBot="1">
      <c r="A13" s="80" t="s">
        <v>286</v>
      </c>
      <c r="B13" s="81" t="s">
        <v>13</v>
      </c>
      <c r="C13" s="81" t="s">
        <v>287</v>
      </c>
      <c r="D13" s="81">
        <v>1010</v>
      </c>
      <c r="E13" s="83">
        <v>1</v>
      </c>
      <c r="F13" s="259">
        <v>16</v>
      </c>
      <c r="G13" s="81">
        <f>(D13*E13)/(456*2.5198)</f>
        <v>0.8790032068821947</v>
      </c>
      <c r="H13" s="83">
        <v>0.89179</v>
      </c>
      <c r="I13" s="81">
        <v>89</v>
      </c>
      <c r="J13" s="81">
        <v>90</v>
      </c>
      <c r="K13" s="81">
        <v>91</v>
      </c>
      <c r="L13" s="83">
        <v>90</v>
      </c>
      <c r="M13" s="81">
        <v>599940</v>
      </c>
      <c r="N13" s="83">
        <f>H13*M13</f>
        <v>535020.4926</v>
      </c>
      <c r="O13" s="83">
        <f>(N7/N13)*50</f>
        <v>0.15233809796472852</v>
      </c>
      <c r="P13" s="81">
        <v>599940</v>
      </c>
      <c r="Q13" s="83">
        <v>535020.4926</v>
      </c>
      <c r="R13" s="83">
        <f>(Q7/Q13)*50</f>
        <v>0.14080483741282387</v>
      </c>
      <c r="S13" s="81">
        <v>599940</v>
      </c>
      <c r="T13" s="83">
        <v>535020.4926</v>
      </c>
      <c r="U13" s="83">
        <f>(T7/T13)*50</f>
        <v>0.1476681887842027</v>
      </c>
      <c r="V13" s="83">
        <v>90.3</v>
      </c>
      <c r="W13" s="85">
        <v>7</v>
      </c>
      <c r="X13" s="124">
        <v>36</v>
      </c>
    </row>
    <row r="14" ht="15.75" thickBot="1"/>
    <row r="15" spans="2:8" ht="15">
      <c r="B15" s="27" t="s">
        <v>188</v>
      </c>
      <c r="C15" s="170" t="s">
        <v>189</v>
      </c>
      <c r="D15" s="170"/>
      <c r="E15" s="25" t="s">
        <v>1</v>
      </c>
      <c r="F15" s="171" t="s">
        <v>190</v>
      </c>
      <c r="G15" s="171"/>
      <c r="H15" s="171"/>
    </row>
    <row r="16" spans="2:8" ht="15">
      <c r="B16" s="28" t="s">
        <v>195</v>
      </c>
      <c r="C16" s="159" t="s">
        <v>338</v>
      </c>
      <c r="D16" s="163"/>
      <c r="E16" s="33" t="s">
        <v>339</v>
      </c>
      <c r="F16" s="169"/>
      <c r="G16" s="169"/>
      <c r="H16" s="169"/>
    </row>
    <row r="17" spans="2:8" ht="15">
      <c r="B17" s="28" t="s">
        <v>196</v>
      </c>
      <c r="C17" s="159" t="s">
        <v>252</v>
      </c>
      <c r="D17" s="163"/>
      <c r="E17" s="34" t="s">
        <v>341</v>
      </c>
      <c r="F17" s="169"/>
      <c r="G17" s="169"/>
      <c r="H17" s="169"/>
    </row>
    <row r="18" spans="2:8" ht="15">
      <c r="B18" s="28"/>
      <c r="C18" s="159" t="s">
        <v>343</v>
      </c>
      <c r="D18" s="163"/>
      <c r="E18" s="34" t="s">
        <v>342</v>
      </c>
      <c r="F18" s="169"/>
      <c r="G18" s="169"/>
      <c r="H18" s="169"/>
    </row>
    <row r="19" spans="2:8" ht="15">
      <c r="B19" s="28"/>
      <c r="C19" s="159"/>
      <c r="D19" s="163"/>
      <c r="E19" s="26"/>
      <c r="F19" s="169"/>
      <c r="G19" s="169"/>
      <c r="H19" s="169"/>
    </row>
    <row r="20" spans="2:8" ht="15">
      <c r="B20" s="28"/>
      <c r="C20" s="159"/>
      <c r="D20" s="163"/>
      <c r="E20" s="26"/>
      <c r="F20" s="169"/>
      <c r="G20" s="169"/>
      <c r="H20" s="169"/>
    </row>
    <row r="21" spans="2:8" ht="15">
      <c r="B21" s="29" t="s">
        <v>192</v>
      </c>
      <c r="C21" s="159" t="s">
        <v>193</v>
      </c>
      <c r="D21" s="160"/>
      <c r="E21" s="30" t="s">
        <v>183</v>
      </c>
      <c r="F21" s="169"/>
      <c r="G21" s="169"/>
      <c r="H21" s="169"/>
    </row>
    <row r="22" spans="2:8" ht="15.75" thickBot="1">
      <c r="B22" s="31" t="s">
        <v>194</v>
      </c>
      <c r="C22" s="166" t="s">
        <v>38</v>
      </c>
      <c r="D22" s="167"/>
      <c r="E22" s="32" t="s">
        <v>180</v>
      </c>
      <c r="F22" s="168"/>
      <c r="G22" s="168"/>
      <c r="H22" s="168"/>
    </row>
  </sheetData>
  <sheetProtection/>
  <mergeCells count="34">
    <mergeCell ref="C21:D21"/>
    <mergeCell ref="F21:H21"/>
    <mergeCell ref="C22:D22"/>
    <mergeCell ref="F22:H22"/>
    <mergeCell ref="C18:D18"/>
    <mergeCell ref="F18:H18"/>
    <mergeCell ref="C19:D19"/>
    <mergeCell ref="F19:H19"/>
    <mergeCell ref="C20:D20"/>
    <mergeCell ref="F20:H20"/>
    <mergeCell ref="C15:D15"/>
    <mergeCell ref="F15:H15"/>
    <mergeCell ref="C16:D16"/>
    <mergeCell ref="F16:H16"/>
    <mergeCell ref="C17:D17"/>
    <mergeCell ref="F17:H17"/>
    <mergeCell ref="A1:J1"/>
    <mergeCell ref="A2:J2"/>
    <mergeCell ref="A3:J3"/>
    <mergeCell ref="W5:W6"/>
    <mergeCell ref="V5:V6"/>
    <mergeCell ref="C5:C6"/>
    <mergeCell ref="A5:A6"/>
    <mergeCell ref="B5:B6"/>
    <mergeCell ref="X5:X6"/>
    <mergeCell ref="G5:G6"/>
    <mergeCell ref="H5:H6"/>
    <mergeCell ref="D5:D6"/>
    <mergeCell ref="E5:E6"/>
    <mergeCell ref="F5:F6"/>
    <mergeCell ref="I5:L5"/>
    <mergeCell ref="M5:O5"/>
    <mergeCell ref="P5:R5"/>
    <mergeCell ref="S5:U5"/>
  </mergeCells>
  <printOptions/>
  <pageMargins left="0.11811023622047245" right="0.11811023622047245" top="0.7874015748031497" bottom="0.7874015748031497" header="0.31496062992125984" footer="0.31496062992125984"/>
  <pageSetup fitToHeight="1" fitToWidth="1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zoomScalePageLayoutView="0" workbookViewId="0" topLeftCell="A1">
      <selection activeCell="Y15" sqref="Y15"/>
    </sheetView>
  </sheetViews>
  <sheetFormatPr defaultColWidth="9.140625" defaultRowHeight="15"/>
  <cols>
    <col min="1" max="1" width="18.7109375" style="0" bestFit="1" customWidth="1"/>
    <col min="2" max="2" width="23.7109375" style="0" customWidth="1"/>
    <col min="3" max="3" width="14.140625" style="0" customWidth="1"/>
    <col min="4" max="4" width="8.8515625" style="0" customWidth="1"/>
    <col min="5" max="5" width="7.8515625" style="0" bestFit="1" customWidth="1"/>
    <col min="6" max="6" width="5.00390625" style="0" bestFit="1" customWidth="1"/>
    <col min="7" max="7" width="4.421875" style="0" bestFit="1" customWidth="1"/>
    <col min="8" max="8" width="4.57421875" style="0" bestFit="1" customWidth="1"/>
    <col min="9" max="11" width="5.7109375" style="0" customWidth="1"/>
    <col min="12" max="12" width="9.421875" style="0" bestFit="1" customWidth="1"/>
    <col min="13" max="13" width="5.00390625" style="0" bestFit="1" customWidth="1"/>
    <col min="14" max="14" width="7.421875" style="0" bestFit="1" customWidth="1"/>
    <col min="15" max="15" width="6.00390625" style="0" bestFit="1" customWidth="1"/>
    <col min="17" max="17" width="9.421875" style="0" bestFit="1" customWidth="1"/>
    <col min="18" max="18" width="5.421875" style="0" bestFit="1" customWidth="1"/>
    <col min="19" max="19" width="8.57421875" style="0" customWidth="1"/>
    <col min="20" max="20" width="9.421875" style="0" bestFit="1" customWidth="1"/>
    <col min="21" max="21" width="5.421875" style="0" bestFit="1" customWidth="1"/>
    <col min="22" max="22" width="10.421875" style="0" bestFit="1" customWidth="1"/>
    <col min="23" max="23" width="6.28125" style="0" bestFit="1" customWidth="1"/>
  </cols>
  <sheetData>
    <row r="1" spans="1:7" ht="15">
      <c r="A1" s="174" t="s">
        <v>350</v>
      </c>
      <c r="B1" s="175"/>
      <c r="C1" s="175"/>
      <c r="D1" s="175"/>
      <c r="E1" s="175"/>
      <c r="F1" s="175"/>
      <c r="G1" s="175"/>
    </row>
    <row r="2" spans="1:7" ht="15">
      <c r="A2" s="175" t="s">
        <v>0</v>
      </c>
      <c r="B2" s="175"/>
      <c r="C2" s="175"/>
      <c r="D2" s="175"/>
      <c r="E2" s="175"/>
      <c r="F2" s="175"/>
      <c r="G2" s="175"/>
    </row>
    <row r="3" spans="1:7" ht="15">
      <c r="A3" s="175" t="s">
        <v>319</v>
      </c>
      <c r="B3" s="175"/>
      <c r="C3" s="175"/>
      <c r="D3" s="175"/>
      <c r="E3" s="175"/>
      <c r="F3" s="175"/>
      <c r="G3" s="175"/>
    </row>
    <row r="4" ht="15.75" thickBot="1"/>
    <row r="5" spans="1:24" s="19" customFormat="1" ht="17.25" customHeight="1">
      <c r="A5" s="208" t="s">
        <v>189</v>
      </c>
      <c r="B5" s="206" t="s">
        <v>2</v>
      </c>
      <c r="C5" s="206" t="s">
        <v>305</v>
      </c>
      <c r="D5" s="212" t="s">
        <v>377</v>
      </c>
      <c r="E5" s="212" t="s">
        <v>363</v>
      </c>
      <c r="F5" s="212" t="s">
        <v>359</v>
      </c>
      <c r="G5" s="212" t="s">
        <v>306</v>
      </c>
      <c r="H5" s="212" t="s">
        <v>364</v>
      </c>
      <c r="I5" s="214" t="s">
        <v>271</v>
      </c>
      <c r="J5" s="215"/>
      <c r="K5" s="215"/>
      <c r="L5" s="216"/>
      <c r="M5" s="203" t="s">
        <v>360</v>
      </c>
      <c r="N5" s="204"/>
      <c r="O5" s="205"/>
      <c r="P5" s="203" t="s">
        <v>361</v>
      </c>
      <c r="Q5" s="204"/>
      <c r="R5" s="205"/>
      <c r="S5" s="203" t="s">
        <v>362</v>
      </c>
      <c r="T5" s="204"/>
      <c r="U5" s="205"/>
      <c r="V5" s="212" t="s">
        <v>11</v>
      </c>
      <c r="W5" s="217" t="s">
        <v>307</v>
      </c>
      <c r="X5" s="210" t="s">
        <v>354</v>
      </c>
    </row>
    <row r="6" spans="1:24" s="19" customFormat="1" ht="18.75" thickBot="1">
      <c r="A6" s="209"/>
      <c r="B6" s="207"/>
      <c r="C6" s="207"/>
      <c r="D6" s="213"/>
      <c r="E6" s="213"/>
      <c r="F6" s="213"/>
      <c r="G6" s="213"/>
      <c r="H6" s="213"/>
      <c r="I6" s="140" t="s">
        <v>6</v>
      </c>
      <c r="J6" s="140" t="s">
        <v>7</v>
      </c>
      <c r="K6" s="140" t="s">
        <v>8</v>
      </c>
      <c r="L6" s="140" t="s">
        <v>11</v>
      </c>
      <c r="M6" s="140" t="s">
        <v>365</v>
      </c>
      <c r="N6" s="140" t="s">
        <v>366</v>
      </c>
      <c r="O6" s="140" t="s">
        <v>367</v>
      </c>
      <c r="P6" s="140" t="s">
        <v>368</v>
      </c>
      <c r="Q6" s="140" t="s">
        <v>369</v>
      </c>
      <c r="R6" s="140" t="s">
        <v>370</v>
      </c>
      <c r="S6" s="140" t="s">
        <v>371</v>
      </c>
      <c r="T6" s="140" t="s">
        <v>372</v>
      </c>
      <c r="U6" s="140" t="s">
        <v>373</v>
      </c>
      <c r="V6" s="213"/>
      <c r="W6" s="211"/>
      <c r="X6" s="211"/>
    </row>
    <row r="7" spans="1:24" ht="15">
      <c r="A7" s="78" t="s">
        <v>332</v>
      </c>
      <c r="B7" s="79" t="s">
        <v>375</v>
      </c>
      <c r="C7" s="79" t="s">
        <v>331</v>
      </c>
      <c r="D7" s="79">
        <v>860</v>
      </c>
      <c r="E7" s="79">
        <v>0.7076</v>
      </c>
      <c r="F7" s="79">
        <v>9.2</v>
      </c>
      <c r="G7" s="82">
        <v>0.7571203364127833</v>
      </c>
      <c r="H7" s="82">
        <v>0.80978</v>
      </c>
      <c r="I7" s="79">
        <v>85</v>
      </c>
      <c r="J7" s="79">
        <v>86</v>
      </c>
      <c r="K7" s="79">
        <v>88</v>
      </c>
      <c r="L7" s="82">
        <v>86.33333333333333</v>
      </c>
      <c r="M7" s="79">
        <v>2214</v>
      </c>
      <c r="N7" s="82">
        <v>1676.2644248179022</v>
      </c>
      <c r="O7" s="79">
        <v>50</v>
      </c>
      <c r="P7" s="79">
        <v>2443</v>
      </c>
      <c r="Q7" s="82">
        <v>1849.6449818564297</v>
      </c>
      <c r="R7" s="82">
        <v>50</v>
      </c>
      <c r="S7" s="79">
        <v>3665</v>
      </c>
      <c r="T7" s="82">
        <v>2774.8460329528507</v>
      </c>
      <c r="U7" s="82">
        <v>40.7889592597738</v>
      </c>
      <c r="V7" s="82">
        <v>186.33333333333331</v>
      </c>
      <c r="W7" s="84">
        <v>1</v>
      </c>
      <c r="X7" s="130">
        <v>100</v>
      </c>
    </row>
    <row r="8" spans="1:24" ht="15">
      <c r="A8" s="78" t="s">
        <v>283</v>
      </c>
      <c r="B8" s="79" t="s">
        <v>375</v>
      </c>
      <c r="C8" s="79" t="s">
        <v>284</v>
      </c>
      <c r="D8" s="79">
        <v>1050</v>
      </c>
      <c r="E8" s="79">
        <v>1.14</v>
      </c>
      <c r="F8" s="79">
        <v>17.6</v>
      </c>
      <c r="G8" s="82">
        <v>0.9451614345741861</v>
      </c>
      <c r="H8" s="82">
        <v>0.94778</v>
      </c>
      <c r="I8" s="79">
        <v>84</v>
      </c>
      <c r="J8" s="79">
        <v>85</v>
      </c>
      <c r="K8" s="79">
        <v>87</v>
      </c>
      <c r="L8" s="82">
        <v>85.33333333333333</v>
      </c>
      <c r="M8" s="79">
        <v>2267</v>
      </c>
      <c r="N8" s="82">
        <v>2142.68097217968</v>
      </c>
      <c r="O8" s="79">
        <v>39.11605242643035</v>
      </c>
      <c r="P8" s="79">
        <v>2428</v>
      </c>
      <c r="Q8" s="82">
        <v>2294.851963146124</v>
      </c>
      <c r="R8" s="82">
        <v>40.29987579941021</v>
      </c>
      <c r="S8" s="79">
        <v>2395</v>
      </c>
      <c r="T8" s="82">
        <v>2263.6616358051756</v>
      </c>
      <c r="U8" s="82">
        <v>50</v>
      </c>
      <c r="V8" s="82">
        <v>175.63320913274356</v>
      </c>
      <c r="W8" s="84">
        <v>2</v>
      </c>
      <c r="X8" s="123">
        <v>80</v>
      </c>
    </row>
    <row r="9" spans="1:24" ht="15">
      <c r="A9" s="78" t="s">
        <v>333</v>
      </c>
      <c r="B9" s="79" t="s">
        <v>379</v>
      </c>
      <c r="C9" s="79" t="s">
        <v>330</v>
      </c>
      <c r="D9" s="79">
        <v>996</v>
      </c>
      <c r="E9" s="79">
        <v>0.7237</v>
      </c>
      <c r="F9" s="79">
        <v>18.8</v>
      </c>
      <c r="G9" s="82">
        <v>0.698802578780891</v>
      </c>
      <c r="H9" s="82">
        <v>0.78128</v>
      </c>
      <c r="I9" s="79">
        <v>88</v>
      </c>
      <c r="J9" s="79">
        <v>84</v>
      </c>
      <c r="K9" s="79">
        <v>89</v>
      </c>
      <c r="L9" s="79">
        <v>87</v>
      </c>
      <c r="M9" s="79">
        <v>3981</v>
      </c>
      <c r="N9" s="82">
        <v>2781.933066126727</v>
      </c>
      <c r="O9" s="79">
        <v>30.127691518325378</v>
      </c>
      <c r="P9" s="79">
        <v>3290</v>
      </c>
      <c r="Q9" s="82">
        <v>2299.0604841891313</v>
      </c>
      <c r="R9" s="82">
        <v>40.22610528467222</v>
      </c>
      <c r="S9" s="79">
        <v>4795</v>
      </c>
      <c r="T9" s="82">
        <v>3350.7583652543726</v>
      </c>
      <c r="U9" s="82">
        <v>33.77834789995861</v>
      </c>
      <c r="V9" s="82">
        <v>161.00445318463085</v>
      </c>
      <c r="W9" s="84">
        <v>3</v>
      </c>
      <c r="X9" s="123">
        <v>60</v>
      </c>
    </row>
    <row r="10" spans="1:24" ht="15.75" thickBot="1">
      <c r="A10" s="80" t="s">
        <v>288</v>
      </c>
      <c r="B10" s="81" t="s">
        <v>352</v>
      </c>
      <c r="C10" s="81" t="s">
        <v>289</v>
      </c>
      <c r="D10" s="81">
        <v>1100</v>
      </c>
      <c r="E10" s="81">
        <v>0.8</v>
      </c>
      <c r="F10" s="81">
        <v>17</v>
      </c>
      <c r="G10" s="83">
        <v>0.8391183057555139</v>
      </c>
      <c r="H10" s="83">
        <v>0.86184</v>
      </c>
      <c r="I10" s="81">
        <v>96</v>
      </c>
      <c r="J10" s="81">
        <v>97</v>
      </c>
      <c r="K10" s="81">
        <v>97</v>
      </c>
      <c r="L10" s="83">
        <v>96.66666666666667</v>
      </c>
      <c r="M10" s="81">
        <v>5003</v>
      </c>
      <c r="N10" s="83">
        <v>4198.108883694837</v>
      </c>
      <c r="O10" s="81">
        <v>19.964518206380934</v>
      </c>
      <c r="P10" s="81">
        <v>599940</v>
      </c>
      <c r="Q10" s="83">
        <v>503420.636354963</v>
      </c>
      <c r="R10" s="83">
        <v>0.18370770368581404</v>
      </c>
      <c r="S10" s="81">
        <v>599940</v>
      </c>
      <c r="T10" s="83">
        <v>503420.636354963</v>
      </c>
      <c r="U10" s="83">
        <v>0.22482805355331748</v>
      </c>
      <c r="V10" s="83">
        <v>116.85601292660093</v>
      </c>
      <c r="W10" s="85">
        <v>4</v>
      </c>
      <c r="X10" s="124">
        <v>50</v>
      </c>
    </row>
    <row r="11" ht="15.75" thickBot="1"/>
    <row r="12" spans="2:8" ht="15">
      <c r="B12" s="27" t="s">
        <v>188</v>
      </c>
      <c r="C12" s="170" t="s">
        <v>189</v>
      </c>
      <c r="D12" s="170"/>
      <c r="E12" s="25" t="s">
        <v>1</v>
      </c>
      <c r="F12" s="171" t="s">
        <v>190</v>
      </c>
      <c r="G12" s="171"/>
      <c r="H12" s="171"/>
    </row>
    <row r="13" spans="2:8" ht="15">
      <c r="B13" s="28" t="s">
        <v>195</v>
      </c>
      <c r="C13" s="159" t="s">
        <v>338</v>
      </c>
      <c r="D13" s="163"/>
      <c r="E13" s="33" t="s">
        <v>339</v>
      </c>
      <c r="F13" s="169"/>
      <c r="G13" s="169"/>
      <c r="H13" s="169"/>
    </row>
    <row r="14" spans="2:8" ht="15">
      <c r="B14" s="28" t="s">
        <v>196</v>
      </c>
      <c r="C14" s="159" t="s">
        <v>252</v>
      </c>
      <c r="D14" s="163"/>
      <c r="E14" s="34" t="s">
        <v>341</v>
      </c>
      <c r="F14" s="169"/>
      <c r="G14" s="169"/>
      <c r="H14" s="169"/>
    </row>
    <row r="15" spans="2:8" ht="15">
      <c r="B15" s="28"/>
      <c r="C15" s="159" t="s">
        <v>343</v>
      </c>
      <c r="D15" s="163"/>
      <c r="E15" s="34" t="s">
        <v>342</v>
      </c>
      <c r="F15" s="169"/>
      <c r="G15" s="169"/>
      <c r="H15" s="169"/>
    </row>
    <row r="16" spans="2:8" ht="15">
      <c r="B16" s="28"/>
      <c r="C16" s="159"/>
      <c r="D16" s="163"/>
      <c r="E16" s="26"/>
      <c r="F16" s="169"/>
      <c r="G16" s="169"/>
      <c r="H16" s="169"/>
    </row>
    <row r="17" spans="2:8" ht="15">
      <c r="B17" s="28"/>
      <c r="C17" s="159"/>
      <c r="D17" s="163"/>
      <c r="E17" s="26"/>
      <c r="F17" s="169"/>
      <c r="G17" s="169"/>
      <c r="H17" s="169"/>
    </row>
    <row r="18" spans="2:8" ht="15">
      <c r="B18" s="29" t="s">
        <v>192</v>
      </c>
      <c r="C18" s="159" t="s">
        <v>193</v>
      </c>
      <c r="D18" s="160"/>
      <c r="E18" s="30" t="s">
        <v>183</v>
      </c>
      <c r="F18" s="169"/>
      <c r="G18" s="169"/>
      <c r="H18" s="169"/>
    </row>
    <row r="19" spans="2:8" ht="15.75" thickBot="1">
      <c r="B19" s="31" t="s">
        <v>194</v>
      </c>
      <c r="C19" s="166" t="s">
        <v>38</v>
      </c>
      <c r="D19" s="167"/>
      <c r="E19" s="32" t="s">
        <v>180</v>
      </c>
      <c r="F19" s="168"/>
      <c r="G19" s="168"/>
      <c r="H19" s="168"/>
    </row>
  </sheetData>
  <sheetProtection/>
  <mergeCells count="34">
    <mergeCell ref="C18:D18"/>
    <mergeCell ref="F18:H18"/>
    <mergeCell ref="C19:D19"/>
    <mergeCell ref="F19:H19"/>
    <mergeCell ref="C15:D15"/>
    <mergeCell ref="F15:H15"/>
    <mergeCell ref="C16:D16"/>
    <mergeCell ref="F16:H16"/>
    <mergeCell ref="C17:D17"/>
    <mergeCell ref="F17:H17"/>
    <mergeCell ref="C13:D13"/>
    <mergeCell ref="F13:H13"/>
    <mergeCell ref="B5:B6"/>
    <mergeCell ref="A5:A6"/>
    <mergeCell ref="C5:C6"/>
    <mergeCell ref="C14:D14"/>
    <mergeCell ref="F14:H14"/>
    <mergeCell ref="V5:V6"/>
    <mergeCell ref="A1:G1"/>
    <mergeCell ref="A2:G2"/>
    <mergeCell ref="A3:G3"/>
    <mergeCell ref="C12:D12"/>
    <mergeCell ref="F12:H12"/>
    <mergeCell ref="S5:U5"/>
    <mergeCell ref="X5:X6"/>
    <mergeCell ref="G5:G6"/>
    <mergeCell ref="H5:H6"/>
    <mergeCell ref="D5:D6"/>
    <mergeCell ref="E5:E6"/>
    <mergeCell ref="F5:F6"/>
    <mergeCell ref="I5:L5"/>
    <mergeCell ref="M5:O5"/>
    <mergeCell ref="P5:R5"/>
    <mergeCell ref="W5:W6"/>
  </mergeCells>
  <printOptions/>
  <pageMargins left="0.11811023622047245" right="0.11811023622047245" top="0.7874015748031497" bottom="0.7874015748031497" header="0.31496062992125984" footer="0.31496062992125984"/>
  <pageSetup fitToHeight="1" fitToWidth="1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26"/>
  <sheetViews>
    <sheetView showGridLines="0" zoomScalePageLayoutView="0" workbookViewId="0" topLeftCell="A4">
      <selection activeCell="C23" sqref="C23:D23"/>
    </sheetView>
  </sheetViews>
  <sheetFormatPr defaultColWidth="9.140625" defaultRowHeight="15"/>
  <cols>
    <col min="2" max="2" width="17.00390625" style="0" bestFit="1" customWidth="1"/>
    <col min="3" max="3" width="18.57421875" style="0" bestFit="1" customWidth="1"/>
    <col min="4" max="4" width="14.140625" style="0" customWidth="1"/>
  </cols>
  <sheetData>
    <row r="1" ht="15.75" thickBot="1"/>
    <row r="2" spans="2:10" ht="15" customHeight="1">
      <c r="B2" s="226" t="s">
        <v>273</v>
      </c>
      <c r="C2" s="228" t="s">
        <v>274</v>
      </c>
      <c r="D2" s="221" t="s">
        <v>335</v>
      </c>
      <c r="E2" s="234" t="s">
        <v>294</v>
      </c>
      <c r="F2" s="234"/>
      <c r="G2" s="234"/>
      <c r="H2" s="234"/>
      <c r="I2" s="234"/>
      <c r="J2" s="231" t="s">
        <v>11</v>
      </c>
    </row>
    <row r="3" spans="2:10" ht="15" customHeight="1">
      <c r="B3" s="227"/>
      <c r="C3" s="229"/>
      <c r="D3" s="222"/>
      <c r="E3" s="230"/>
      <c r="F3" s="230"/>
      <c r="G3" s="230"/>
      <c r="H3" s="230"/>
      <c r="I3" s="230"/>
      <c r="J3" s="232"/>
    </row>
    <row r="4" spans="2:10" ht="15" customHeight="1">
      <c r="B4" s="227"/>
      <c r="C4" s="229"/>
      <c r="D4" s="222"/>
      <c r="E4" s="230" t="s">
        <v>295</v>
      </c>
      <c r="F4" s="230" t="s">
        <v>296</v>
      </c>
      <c r="G4" s="230" t="s">
        <v>297</v>
      </c>
      <c r="H4" s="230" t="s">
        <v>298</v>
      </c>
      <c r="I4" s="230" t="s">
        <v>300</v>
      </c>
      <c r="J4" s="232"/>
    </row>
    <row r="5" spans="2:10" ht="15">
      <c r="B5" s="227"/>
      <c r="C5" s="229"/>
      <c r="D5" s="223"/>
      <c r="E5" s="230"/>
      <c r="F5" s="230"/>
      <c r="G5" s="230"/>
      <c r="H5" s="230"/>
      <c r="I5" s="230"/>
      <c r="J5" s="233"/>
    </row>
    <row r="6" spans="2:10" ht="15">
      <c r="B6" s="45" t="s">
        <v>128</v>
      </c>
      <c r="C6" s="55" t="s">
        <v>130</v>
      </c>
      <c r="D6" s="56" t="s">
        <v>277</v>
      </c>
      <c r="E6" s="56">
        <v>90</v>
      </c>
      <c r="F6" s="56">
        <v>85</v>
      </c>
      <c r="G6" s="56">
        <v>88</v>
      </c>
      <c r="H6" s="56"/>
      <c r="I6" s="56"/>
      <c r="J6" s="62">
        <f aca="true" t="shared" si="0" ref="J6:J17">AVERAGE(E6:I6)</f>
        <v>87.66666666666667</v>
      </c>
    </row>
    <row r="7" spans="2:10" ht="15">
      <c r="B7" s="45" t="s">
        <v>64</v>
      </c>
      <c r="C7" s="57" t="s">
        <v>122</v>
      </c>
      <c r="D7" s="56" t="s">
        <v>277</v>
      </c>
      <c r="E7" s="56">
        <v>85</v>
      </c>
      <c r="F7" s="56">
        <v>88</v>
      </c>
      <c r="G7" s="56">
        <v>89</v>
      </c>
      <c r="H7" s="56"/>
      <c r="I7" s="56"/>
      <c r="J7" s="62">
        <f t="shared" si="0"/>
        <v>87.33333333333333</v>
      </c>
    </row>
    <row r="8" spans="2:10" ht="15">
      <c r="B8" s="45" t="s">
        <v>109</v>
      </c>
      <c r="C8" s="55" t="s">
        <v>205</v>
      </c>
      <c r="D8" s="56" t="s">
        <v>275</v>
      </c>
      <c r="E8" s="56">
        <v>94</v>
      </c>
      <c r="F8" s="56"/>
      <c r="G8" s="56">
        <v>93</v>
      </c>
      <c r="H8" s="56"/>
      <c r="I8" s="56">
        <v>95</v>
      </c>
      <c r="J8" s="64">
        <f t="shared" si="0"/>
        <v>94</v>
      </c>
    </row>
    <row r="9" spans="2:10" ht="15">
      <c r="B9" s="45" t="s">
        <v>78</v>
      </c>
      <c r="C9" s="55" t="s">
        <v>209</v>
      </c>
      <c r="D9" s="56" t="s">
        <v>275</v>
      </c>
      <c r="E9" s="56">
        <v>97</v>
      </c>
      <c r="F9" s="56"/>
      <c r="G9" s="56">
        <v>93</v>
      </c>
      <c r="H9" s="56"/>
      <c r="I9" s="56">
        <v>95</v>
      </c>
      <c r="J9" s="64">
        <f t="shared" si="0"/>
        <v>95</v>
      </c>
    </row>
    <row r="10" spans="2:10" ht="15">
      <c r="B10" s="45" t="s">
        <v>173</v>
      </c>
      <c r="C10" s="55" t="s">
        <v>198</v>
      </c>
      <c r="D10" s="56" t="s">
        <v>276</v>
      </c>
      <c r="E10" s="56">
        <v>93</v>
      </c>
      <c r="F10" s="56"/>
      <c r="G10" s="56">
        <v>94</v>
      </c>
      <c r="H10" s="56"/>
      <c r="I10" s="56">
        <v>95</v>
      </c>
      <c r="J10" s="64">
        <f t="shared" si="0"/>
        <v>94</v>
      </c>
    </row>
    <row r="11" spans="2:10" ht="15">
      <c r="B11" s="45" t="s">
        <v>25</v>
      </c>
      <c r="C11" s="57" t="s">
        <v>40</v>
      </c>
      <c r="D11" s="56" t="s">
        <v>276</v>
      </c>
      <c r="E11" s="56">
        <v>95</v>
      </c>
      <c r="F11" s="56"/>
      <c r="G11" s="56">
        <v>97</v>
      </c>
      <c r="H11" s="56"/>
      <c r="I11" s="56">
        <v>96</v>
      </c>
      <c r="J11" s="64">
        <f t="shared" si="0"/>
        <v>96</v>
      </c>
    </row>
    <row r="12" spans="2:10" ht="15">
      <c r="B12" s="45" t="s">
        <v>278</v>
      </c>
      <c r="C12" s="57" t="s">
        <v>281</v>
      </c>
      <c r="D12" s="56" t="s">
        <v>282</v>
      </c>
      <c r="E12" s="56">
        <v>95</v>
      </c>
      <c r="F12" s="56"/>
      <c r="G12" s="56">
        <v>96</v>
      </c>
      <c r="H12" s="56">
        <v>97</v>
      </c>
      <c r="I12" s="56"/>
      <c r="J12" s="64">
        <f t="shared" si="0"/>
        <v>96</v>
      </c>
    </row>
    <row r="13" spans="2:10" ht="15">
      <c r="B13" s="45" t="s">
        <v>278</v>
      </c>
      <c r="C13" s="57" t="s">
        <v>279</v>
      </c>
      <c r="D13" s="56" t="s">
        <v>280</v>
      </c>
      <c r="E13" s="56">
        <v>96</v>
      </c>
      <c r="F13" s="56"/>
      <c r="G13" s="56">
        <v>91</v>
      </c>
      <c r="H13" s="56">
        <v>94</v>
      </c>
      <c r="I13" s="56"/>
      <c r="J13" s="62">
        <f t="shared" si="0"/>
        <v>93.66666666666667</v>
      </c>
    </row>
    <row r="14" spans="2:10" ht="15">
      <c r="B14" s="46" t="s">
        <v>286</v>
      </c>
      <c r="C14" s="58" t="s">
        <v>287</v>
      </c>
      <c r="D14" s="56" t="s">
        <v>280</v>
      </c>
      <c r="E14" s="56">
        <v>89</v>
      </c>
      <c r="F14" s="56"/>
      <c r="G14" s="56">
        <v>90</v>
      </c>
      <c r="H14" s="56">
        <v>91</v>
      </c>
      <c r="I14" s="56"/>
      <c r="J14" s="64">
        <f t="shared" si="0"/>
        <v>90</v>
      </c>
    </row>
    <row r="15" spans="2:10" ht="15">
      <c r="B15" s="46" t="s">
        <v>290</v>
      </c>
      <c r="C15" s="58" t="s">
        <v>291</v>
      </c>
      <c r="D15" s="56" t="s">
        <v>280</v>
      </c>
      <c r="E15" s="56">
        <v>86</v>
      </c>
      <c r="F15" s="56"/>
      <c r="G15" s="56">
        <v>88</v>
      </c>
      <c r="H15" s="56">
        <v>89</v>
      </c>
      <c r="I15" s="56"/>
      <c r="J15" s="62">
        <f t="shared" si="0"/>
        <v>87.66666666666667</v>
      </c>
    </row>
    <row r="16" spans="2:10" ht="15">
      <c r="B16" s="45" t="s">
        <v>283</v>
      </c>
      <c r="C16" s="55" t="s">
        <v>284</v>
      </c>
      <c r="D16" s="56" t="s">
        <v>285</v>
      </c>
      <c r="E16" s="56">
        <v>84</v>
      </c>
      <c r="F16" s="56"/>
      <c r="G16" s="56">
        <v>85</v>
      </c>
      <c r="H16" s="56">
        <v>87</v>
      </c>
      <c r="I16" s="56"/>
      <c r="J16" s="62">
        <f t="shared" si="0"/>
        <v>85.33333333333333</v>
      </c>
    </row>
    <row r="17" spans="2:10" ht="15.75" thickBot="1">
      <c r="B17" s="59" t="s">
        <v>288</v>
      </c>
      <c r="C17" s="60" t="s">
        <v>289</v>
      </c>
      <c r="D17" s="61" t="s">
        <v>285</v>
      </c>
      <c r="E17" s="61">
        <v>96</v>
      </c>
      <c r="F17" s="61"/>
      <c r="G17" s="61">
        <v>97</v>
      </c>
      <c r="H17" s="61">
        <v>97</v>
      </c>
      <c r="I17" s="61"/>
      <c r="J17" s="63">
        <f t="shared" si="0"/>
        <v>96.66666666666667</v>
      </c>
    </row>
    <row r="18" ht="15.75" thickBot="1"/>
    <row r="19" spans="2:8" ht="15">
      <c r="B19" s="41" t="s">
        <v>271</v>
      </c>
      <c r="C19" s="220" t="s">
        <v>189</v>
      </c>
      <c r="D19" s="220"/>
      <c r="E19" s="42" t="s">
        <v>1</v>
      </c>
      <c r="F19" s="171" t="s">
        <v>190</v>
      </c>
      <c r="G19" s="171"/>
      <c r="H19" s="171"/>
    </row>
    <row r="20" spans="2:8" ht="15">
      <c r="B20" s="43" t="s">
        <v>272</v>
      </c>
      <c r="C20" s="219" t="s">
        <v>353</v>
      </c>
      <c r="D20" s="219"/>
      <c r="E20" s="44" t="s">
        <v>328</v>
      </c>
      <c r="F20" s="218"/>
      <c r="G20" s="218"/>
      <c r="H20" s="218"/>
    </row>
    <row r="21" spans="2:8" ht="15">
      <c r="B21" s="43">
        <v>2</v>
      </c>
      <c r="C21" s="219" t="s">
        <v>23</v>
      </c>
      <c r="D21" s="219"/>
      <c r="E21" s="30" t="s">
        <v>329</v>
      </c>
      <c r="F21" s="218"/>
      <c r="G21" s="218"/>
      <c r="H21" s="218"/>
    </row>
    <row r="22" spans="2:8" ht="15">
      <c r="B22" s="43">
        <v>3</v>
      </c>
      <c r="C22" s="219" t="s">
        <v>193</v>
      </c>
      <c r="D22" s="219"/>
      <c r="E22" s="30" t="s">
        <v>183</v>
      </c>
      <c r="F22" s="218"/>
      <c r="G22" s="218"/>
      <c r="H22" s="218"/>
    </row>
    <row r="23" spans="2:8" ht="15">
      <c r="B23" s="29">
        <v>4</v>
      </c>
      <c r="C23" s="219" t="s">
        <v>64</v>
      </c>
      <c r="D23" s="219"/>
      <c r="E23" s="44" t="s">
        <v>184</v>
      </c>
      <c r="F23" s="218"/>
      <c r="G23" s="218"/>
      <c r="H23" s="218"/>
    </row>
    <row r="24" spans="2:8" ht="15">
      <c r="B24" s="29">
        <v>5</v>
      </c>
      <c r="C24" s="219" t="s">
        <v>84</v>
      </c>
      <c r="D24" s="219"/>
      <c r="E24" s="44" t="s">
        <v>340</v>
      </c>
      <c r="F24" s="218"/>
      <c r="G24" s="218"/>
      <c r="H24" s="218"/>
    </row>
    <row r="25" spans="2:8" ht="15">
      <c r="B25" s="29"/>
      <c r="C25" s="219"/>
      <c r="D25" s="219"/>
      <c r="E25" s="44"/>
      <c r="F25" s="218"/>
      <c r="G25" s="218"/>
      <c r="H25" s="218"/>
    </row>
    <row r="26" spans="2:8" ht="15.75" thickBot="1">
      <c r="B26" s="31" t="s">
        <v>194</v>
      </c>
      <c r="C26" s="224" t="s">
        <v>38</v>
      </c>
      <c r="D26" s="224"/>
      <c r="E26" s="32"/>
      <c r="F26" s="225"/>
      <c r="G26" s="225"/>
      <c r="H26" s="225"/>
    </row>
  </sheetData>
  <sheetProtection/>
  <mergeCells count="26">
    <mergeCell ref="I4:I5"/>
    <mergeCell ref="H4:H5"/>
    <mergeCell ref="G4:G5"/>
    <mergeCell ref="F4:F5"/>
    <mergeCell ref="E4:E5"/>
    <mergeCell ref="J2:J5"/>
    <mergeCell ref="E2:I3"/>
    <mergeCell ref="D2:D5"/>
    <mergeCell ref="C25:D25"/>
    <mergeCell ref="F25:H25"/>
    <mergeCell ref="C26:D26"/>
    <mergeCell ref="F26:H26"/>
    <mergeCell ref="B2:B5"/>
    <mergeCell ref="C2:C5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18"/>
  <sheetViews>
    <sheetView showGridLines="0" zoomScalePageLayoutView="0" workbookViewId="0" topLeftCell="A1">
      <selection activeCell="L14" sqref="L14"/>
    </sheetView>
  </sheetViews>
  <sheetFormatPr defaultColWidth="9.140625" defaultRowHeight="15"/>
  <cols>
    <col min="2" max="2" width="25.57421875" style="0" bestFit="1" customWidth="1"/>
    <col min="4" max="4" width="12.28125" style="0" customWidth="1"/>
    <col min="8" max="8" width="9.140625" style="19" customWidth="1"/>
  </cols>
  <sheetData>
    <row r="2" spans="2:4" ht="18.75" thickBot="1">
      <c r="B2" s="47"/>
      <c r="C2" s="47"/>
      <c r="D2" s="19"/>
    </row>
    <row r="3" spans="2:12" ht="15" customHeight="1">
      <c r="B3" s="235" t="s">
        <v>292</v>
      </c>
      <c r="C3" s="236"/>
      <c r="D3" s="221" t="s">
        <v>293</v>
      </c>
      <c r="E3" s="245" t="s">
        <v>301</v>
      </c>
      <c r="F3" s="246"/>
      <c r="G3" s="247"/>
      <c r="H3" s="242" t="s">
        <v>355</v>
      </c>
      <c r="I3" s="245" t="s">
        <v>302</v>
      </c>
      <c r="J3" s="246"/>
      <c r="K3" s="246"/>
      <c r="L3" s="240" t="s">
        <v>356</v>
      </c>
    </row>
    <row r="4" spans="2:12" ht="15" customHeight="1">
      <c r="B4" s="237" t="s">
        <v>273</v>
      </c>
      <c r="C4" s="238" t="s">
        <v>274</v>
      </c>
      <c r="D4" s="222"/>
      <c r="E4" s="248"/>
      <c r="F4" s="249"/>
      <c r="G4" s="250"/>
      <c r="H4" s="243"/>
      <c r="I4" s="248"/>
      <c r="J4" s="249"/>
      <c r="K4" s="249"/>
      <c r="L4" s="241"/>
    </row>
    <row r="5" spans="2:12" ht="15" customHeight="1">
      <c r="B5" s="227"/>
      <c r="C5" s="238"/>
      <c r="D5" s="222"/>
      <c r="E5" s="248"/>
      <c r="F5" s="249"/>
      <c r="G5" s="250"/>
      <c r="H5" s="243"/>
      <c r="I5" s="248"/>
      <c r="J5" s="249"/>
      <c r="K5" s="249"/>
      <c r="L5" s="241"/>
    </row>
    <row r="6" spans="2:12" ht="15" customHeight="1">
      <c r="B6" s="227"/>
      <c r="C6" s="238"/>
      <c r="D6" s="222"/>
      <c r="E6" s="251"/>
      <c r="F6" s="252"/>
      <c r="G6" s="253"/>
      <c r="H6" s="243"/>
      <c r="I6" s="251"/>
      <c r="J6" s="252"/>
      <c r="K6" s="252"/>
      <c r="L6" s="241"/>
    </row>
    <row r="7" spans="2:12" ht="15">
      <c r="B7" s="227"/>
      <c r="C7" s="239"/>
      <c r="D7" s="223"/>
      <c r="E7" s="48" t="s">
        <v>295</v>
      </c>
      <c r="F7" s="48" t="s">
        <v>299</v>
      </c>
      <c r="G7" s="48" t="s">
        <v>297</v>
      </c>
      <c r="H7" s="244"/>
      <c r="I7" s="48" t="s">
        <v>295</v>
      </c>
      <c r="J7" s="48" t="s">
        <v>299</v>
      </c>
      <c r="K7" s="65" t="s">
        <v>297</v>
      </c>
      <c r="L7" s="241"/>
    </row>
    <row r="8" spans="2:12" ht="15">
      <c r="B8" s="49" t="s">
        <v>157</v>
      </c>
      <c r="C8" s="50" t="s">
        <v>159</v>
      </c>
      <c r="D8" s="51" t="s">
        <v>357</v>
      </c>
      <c r="E8" s="48">
        <v>78</v>
      </c>
      <c r="F8" s="48">
        <v>82</v>
      </c>
      <c r="G8" s="48">
        <v>81</v>
      </c>
      <c r="H8" s="68">
        <f>AVERAGE(E8:G8)</f>
        <v>80.33333333333333</v>
      </c>
      <c r="I8" s="48">
        <v>81</v>
      </c>
      <c r="J8" s="48">
        <v>84</v>
      </c>
      <c r="K8" s="65">
        <v>82</v>
      </c>
      <c r="L8" s="69">
        <f>AVERAGE(I8:K8)</f>
        <v>82.33333333333333</v>
      </c>
    </row>
    <row r="9" spans="2:12" ht="15.75" thickBot="1">
      <c r="B9" s="52" t="s">
        <v>161</v>
      </c>
      <c r="C9" s="53" t="s">
        <v>163</v>
      </c>
      <c r="D9" s="54" t="s">
        <v>357</v>
      </c>
      <c r="E9" s="67" t="s">
        <v>303</v>
      </c>
      <c r="F9" s="67" t="s">
        <v>303</v>
      </c>
      <c r="G9" s="67" t="s">
        <v>303</v>
      </c>
      <c r="H9" s="67" t="s">
        <v>303</v>
      </c>
      <c r="I9" s="14">
        <v>96</v>
      </c>
      <c r="J9" s="14">
        <v>96</v>
      </c>
      <c r="K9" s="66">
        <v>95</v>
      </c>
      <c r="L9" s="70">
        <f>AVERAGE(I9:K9)</f>
        <v>95.66666666666667</v>
      </c>
    </row>
    <row r="10" ht="15.75" thickBot="1"/>
    <row r="11" spans="2:9" ht="15">
      <c r="B11" s="41" t="s">
        <v>271</v>
      </c>
      <c r="C11" s="220" t="s">
        <v>189</v>
      </c>
      <c r="D11" s="220"/>
      <c r="E11" s="42" t="s">
        <v>1</v>
      </c>
      <c r="F11" s="171" t="s">
        <v>190</v>
      </c>
      <c r="G11" s="171"/>
      <c r="H11" s="171"/>
      <c r="I11" s="171"/>
    </row>
    <row r="12" spans="2:9" ht="15">
      <c r="B12" s="43" t="s">
        <v>272</v>
      </c>
      <c r="C12" s="219" t="s">
        <v>353</v>
      </c>
      <c r="D12" s="219"/>
      <c r="E12" s="44" t="s">
        <v>328</v>
      </c>
      <c r="F12" s="218"/>
      <c r="G12" s="218"/>
      <c r="H12" s="218"/>
      <c r="I12" s="218"/>
    </row>
    <row r="13" spans="2:9" ht="15">
      <c r="B13" s="43">
        <v>2</v>
      </c>
      <c r="C13" s="219" t="s">
        <v>84</v>
      </c>
      <c r="D13" s="219"/>
      <c r="E13" s="44" t="s">
        <v>340</v>
      </c>
      <c r="F13" s="218"/>
      <c r="G13" s="218"/>
      <c r="H13" s="218"/>
      <c r="I13" s="218"/>
    </row>
    <row r="14" spans="2:9" ht="15">
      <c r="B14" s="43">
        <v>3</v>
      </c>
      <c r="C14" s="219" t="s">
        <v>193</v>
      </c>
      <c r="D14" s="219"/>
      <c r="E14" s="30" t="s">
        <v>183</v>
      </c>
      <c r="F14" s="218"/>
      <c r="G14" s="218"/>
      <c r="H14" s="218"/>
      <c r="I14" s="218"/>
    </row>
    <row r="15" spans="2:9" ht="15">
      <c r="B15" s="29"/>
      <c r="C15" s="219"/>
      <c r="D15" s="219"/>
      <c r="E15" s="44"/>
      <c r="F15" s="218"/>
      <c r="G15" s="218"/>
      <c r="H15" s="218"/>
      <c r="I15" s="218"/>
    </row>
    <row r="16" spans="2:9" ht="15">
      <c r="B16" s="29"/>
      <c r="C16" s="219"/>
      <c r="D16" s="219"/>
      <c r="E16" s="44"/>
      <c r="F16" s="218"/>
      <c r="G16" s="218"/>
      <c r="H16" s="218"/>
      <c r="I16" s="218"/>
    </row>
    <row r="17" spans="2:9" ht="15">
      <c r="B17" s="29"/>
      <c r="C17" s="219"/>
      <c r="D17" s="219"/>
      <c r="E17" s="44"/>
      <c r="F17" s="218"/>
      <c r="G17" s="218"/>
      <c r="H17" s="218"/>
      <c r="I17" s="218"/>
    </row>
    <row r="18" spans="2:9" ht="15.75" thickBot="1">
      <c r="B18" s="31" t="s">
        <v>194</v>
      </c>
      <c r="C18" s="224" t="s">
        <v>38</v>
      </c>
      <c r="D18" s="224"/>
      <c r="E18" s="32"/>
      <c r="F18" s="225"/>
      <c r="G18" s="225"/>
      <c r="H18" s="225"/>
      <c r="I18" s="225"/>
    </row>
  </sheetData>
  <sheetProtection/>
  <mergeCells count="24">
    <mergeCell ref="L3:L7"/>
    <mergeCell ref="H3:H7"/>
    <mergeCell ref="C16:D16"/>
    <mergeCell ref="F16:I16"/>
    <mergeCell ref="C17:D17"/>
    <mergeCell ref="F17:I17"/>
    <mergeCell ref="C11:D11"/>
    <mergeCell ref="F11:I11"/>
    <mergeCell ref="E3:G6"/>
    <mergeCell ref="I3:K6"/>
    <mergeCell ref="C18:D18"/>
    <mergeCell ref="F18:I18"/>
    <mergeCell ref="C13:D13"/>
    <mergeCell ref="F13:I13"/>
    <mergeCell ref="C14:D14"/>
    <mergeCell ref="F14:I14"/>
    <mergeCell ref="C15:D15"/>
    <mergeCell ref="F15:I15"/>
    <mergeCell ref="B3:C3"/>
    <mergeCell ref="B4:B7"/>
    <mergeCell ref="C4:C7"/>
    <mergeCell ref="C12:D12"/>
    <mergeCell ref="F12:I12"/>
    <mergeCell ref="D3:D7"/>
  </mergeCells>
  <printOptions/>
  <pageMargins left="0.11811023622047245" right="0.11811023622047245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PageLayoutView="0" workbookViewId="0" topLeftCell="A1">
      <selection activeCell="D8" sqref="D8"/>
    </sheetView>
  </sheetViews>
  <sheetFormatPr defaultColWidth="9.140625" defaultRowHeight="15"/>
  <cols>
    <col min="1" max="1" width="5.7109375" style="0" bestFit="1" customWidth="1"/>
    <col min="2" max="2" width="17.57421875" style="0" bestFit="1" customWidth="1"/>
    <col min="3" max="3" width="7.7109375" style="0" bestFit="1" customWidth="1"/>
    <col min="4" max="4" width="23.140625" style="0" bestFit="1" customWidth="1"/>
    <col min="5" max="5" width="18.00390625" style="0" customWidth="1"/>
    <col min="6" max="6" width="11.421875" style="0" bestFit="1" customWidth="1"/>
    <col min="7" max="7" width="10.7109375" style="0" customWidth="1"/>
    <col min="11" max="12" width="10.7109375" style="0" customWidth="1"/>
  </cols>
  <sheetData>
    <row r="1" spans="1:13" ht="15">
      <c r="A1" s="174" t="s">
        <v>350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5">
      <c r="A3" s="175" t="s">
        <v>108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5.75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4" ht="15">
      <c r="A5" s="176" t="s">
        <v>12</v>
      </c>
      <c r="B5" s="161" t="s">
        <v>389</v>
      </c>
      <c r="C5" s="161" t="s">
        <v>1</v>
      </c>
      <c r="D5" s="161" t="s">
        <v>2</v>
      </c>
      <c r="E5" s="161" t="s">
        <v>3</v>
      </c>
      <c r="F5" s="161" t="s">
        <v>4</v>
      </c>
      <c r="G5" s="172" t="s">
        <v>383</v>
      </c>
      <c r="H5" s="180" t="s">
        <v>5</v>
      </c>
      <c r="I5" s="181"/>
      <c r="J5" s="181"/>
      <c r="K5" s="182"/>
      <c r="L5" s="178" t="s">
        <v>10</v>
      </c>
      <c r="M5" s="176" t="s">
        <v>11</v>
      </c>
      <c r="N5" s="164" t="s">
        <v>354</v>
      </c>
    </row>
    <row r="6" spans="1:14" ht="15.75" thickBot="1">
      <c r="A6" s="177"/>
      <c r="B6" s="162"/>
      <c r="C6" s="162"/>
      <c r="D6" s="162"/>
      <c r="E6" s="162"/>
      <c r="F6" s="162"/>
      <c r="G6" s="173"/>
      <c r="H6" s="20" t="s">
        <v>6</v>
      </c>
      <c r="I6" s="20" t="s">
        <v>7</v>
      </c>
      <c r="J6" s="20" t="s">
        <v>8</v>
      </c>
      <c r="K6" s="21" t="s">
        <v>9</v>
      </c>
      <c r="L6" s="179"/>
      <c r="M6" s="165"/>
      <c r="N6" s="165"/>
    </row>
    <row r="7" spans="1:14" ht="15">
      <c r="A7" s="4">
        <v>1</v>
      </c>
      <c r="B7" s="5" t="s">
        <v>109</v>
      </c>
      <c r="C7" s="22" t="s">
        <v>110</v>
      </c>
      <c r="D7" s="22" t="s">
        <v>111</v>
      </c>
      <c r="E7" s="22" t="s">
        <v>112</v>
      </c>
      <c r="F7" s="6" t="s">
        <v>113</v>
      </c>
      <c r="G7" s="5">
        <v>92.33</v>
      </c>
      <c r="H7" s="5">
        <v>100</v>
      </c>
      <c r="I7" s="5">
        <v>100</v>
      </c>
      <c r="J7" s="5">
        <v>93</v>
      </c>
      <c r="K7" s="5">
        <v>93</v>
      </c>
      <c r="L7" s="5">
        <v>100</v>
      </c>
      <c r="M7" s="7">
        <v>192.33</v>
      </c>
      <c r="N7" s="122">
        <v>100</v>
      </c>
    </row>
    <row r="8" spans="1:14" ht="15">
      <c r="A8" s="8">
        <v>2</v>
      </c>
      <c r="B8" s="9" t="s">
        <v>56</v>
      </c>
      <c r="C8" s="10" t="s">
        <v>57</v>
      </c>
      <c r="D8" s="10" t="s">
        <v>388</v>
      </c>
      <c r="E8" s="10" t="s">
        <v>114</v>
      </c>
      <c r="F8" s="11" t="s">
        <v>115</v>
      </c>
      <c r="G8" s="9">
        <v>95.33</v>
      </c>
      <c r="H8" s="9">
        <v>76</v>
      </c>
      <c r="I8" s="9">
        <v>94</v>
      </c>
      <c r="J8" s="9">
        <v>98</v>
      </c>
      <c r="K8" s="9">
        <v>76</v>
      </c>
      <c r="L8" s="9">
        <v>96</v>
      </c>
      <c r="M8" s="12">
        <v>191.33</v>
      </c>
      <c r="N8" s="123">
        <v>80</v>
      </c>
    </row>
    <row r="9" spans="1:14" ht="15">
      <c r="A9" s="8">
        <v>3</v>
      </c>
      <c r="B9" s="9" t="s">
        <v>16</v>
      </c>
      <c r="C9" s="10" t="s">
        <v>17</v>
      </c>
      <c r="D9" s="10" t="s">
        <v>15</v>
      </c>
      <c r="E9" s="10" t="s">
        <v>116</v>
      </c>
      <c r="F9" s="11" t="s">
        <v>117</v>
      </c>
      <c r="G9" s="9">
        <v>94.67</v>
      </c>
      <c r="H9" s="9">
        <v>90</v>
      </c>
      <c r="I9" s="9">
        <v>98</v>
      </c>
      <c r="J9" s="9">
        <v>95</v>
      </c>
      <c r="K9" s="9">
        <v>90</v>
      </c>
      <c r="L9" s="9">
        <v>96.5</v>
      </c>
      <c r="M9" s="12">
        <v>191.17</v>
      </c>
      <c r="N9" s="123">
        <v>60</v>
      </c>
    </row>
    <row r="10" spans="1:14" ht="15">
      <c r="A10" s="8">
        <v>4</v>
      </c>
      <c r="B10" s="9" t="s">
        <v>118</v>
      </c>
      <c r="C10" s="10" t="s">
        <v>119</v>
      </c>
      <c r="D10" s="10" t="s">
        <v>15</v>
      </c>
      <c r="E10" s="10" t="s">
        <v>120</v>
      </c>
      <c r="F10" s="11" t="s">
        <v>121</v>
      </c>
      <c r="G10" s="9">
        <v>94</v>
      </c>
      <c r="H10" s="9">
        <v>88</v>
      </c>
      <c r="I10" s="9">
        <v>57</v>
      </c>
      <c r="J10" s="9">
        <v>100</v>
      </c>
      <c r="K10" s="9">
        <v>57</v>
      </c>
      <c r="L10" s="9">
        <v>94</v>
      </c>
      <c r="M10" s="12">
        <v>188</v>
      </c>
      <c r="N10" s="123">
        <v>50</v>
      </c>
    </row>
    <row r="11" spans="1:14" ht="15">
      <c r="A11" s="8">
        <v>5</v>
      </c>
      <c r="B11" s="9" t="s">
        <v>64</v>
      </c>
      <c r="C11" s="10" t="s">
        <v>65</v>
      </c>
      <c r="D11" s="10" t="s">
        <v>46</v>
      </c>
      <c r="E11" s="10" t="s">
        <v>122</v>
      </c>
      <c r="F11" s="11" t="s">
        <v>121</v>
      </c>
      <c r="G11" s="9">
        <v>87.33</v>
      </c>
      <c r="H11" s="9">
        <v>100</v>
      </c>
      <c r="I11" s="9">
        <v>98</v>
      </c>
      <c r="J11" s="9">
        <v>100</v>
      </c>
      <c r="K11" s="9">
        <v>98</v>
      </c>
      <c r="L11" s="9">
        <v>100</v>
      </c>
      <c r="M11" s="12">
        <v>187.33</v>
      </c>
      <c r="N11" s="123">
        <v>45</v>
      </c>
    </row>
    <row r="12" spans="1:14" ht="15">
      <c r="A12" s="8">
        <v>6</v>
      </c>
      <c r="B12" s="9" t="s">
        <v>18</v>
      </c>
      <c r="C12" s="10" t="s">
        <v>19</v>
      </c>
      <c r="D12" s="10" t="s">
        <v>20</v>
      </c>
      <c r="E12" s="10" t="s">
        <v>123</v>
      </c>
      <c r="F12" s="11" t="s">
        <v>14</v>
      </c>
      <c r="G12" s="9">
        <v>83.67</v>
      </c>
      <c r="H12" s="9">
        <v>100</v>
      </c>
      <c r="I12" s="9">
        <v>95</v>
      </c>
      <c r="J12" s="9">
        <v>100</v>
      </c>
      <c r="K12" s="9">
        <v>95</v>
      </c>
      <c r="L12" s="9">
        <v>100</v>
      </c>
      <c r="M12" s="12">
        <v>183.67</v>
      </c>
      <c r="N12" s="123">
        <v>40</v>
      </c>
    </row>
    <row r="13" spans="1:14" ht="15">
      <c r="A13" s="8">
        <v>7</v>
      </c>
      <c r="B13" s="9" t="s">
        <v>93</v>
      </c>
      <c r="C13" s="10" t="s">
        <v>94</v>
      </c>
      <c r="D13" s="10" t="s">
        <v>20</v>
      </c>
      <c r="E13" s="10" t="s">
        <v>124</v>
      </c>
      <c r="F13" s="11" t="s">
        <v>113</v>
      </c>
      <c r="G13" s="9">
        <v>82.67</v>
      </c>
      <c r="H13" s="9">
        <v>100</v>
      </c>
      <c r="I13" s="9">
        <v>100</v>
      </c>
      <c r="J13" s="9">
        <v>88</v>
      </c>
      <c r="K13" s="9">
        <v>88</v>
      </c>
      <c r="L13" s="9">
        <v>100</v>
      </c>
      <c r="M13" s="12">
        <v>182.67</v>
      </c>
      <c r="N13" s="123">
        <v>36</v>
      </c>
    </row>
    <row r="14" spans="1:14" ht="15">
      <c r="A14" s="8">
        <v>8</v>
      </c>
      <c r="B14" s="9" t="s">
        <v>125</v>
      </c>
      <c r="C14" s="10" t="s">
        <v>126</v>
      </c>
      <c r="D14" s="10" t="s">
        <v>13</v>
      </c>
      <c r="E14" s="10" t="s">
        <v>127</v>
      </c>
      <c r="F14" s="11" t="s">
        <v>14</v>
      </c>
      <c r="G14" s="9">
        <v>85.33</v>
      </c>
      <c r="H14" s="9">
        <v>94</v>
      </c>
      <c r="I14" s="9">
        <v>88</v>
      </c>
      <c r="J14" s="9">
        <v>100</v>
      </c>
      <c r="K14" s="9">
        <v>88</v>
      </c>
      <c r="L14" s="9">
        <v>97</v>
      </c>
      <c r="M14" s="12">
        <v>182.33</v>
      </c>
      <c r="N14" s="123">
        <v>32</v>
      </c>
    </row>
    <row r="15" spans="1:14" ht="15.75" thickBot="1">
      <c r="A15" s="13">
        <v>9</v>
      </c>
      <c r="B15" s="14" t="s">
        <v>128</v>
      </c>
      <c r="C15" s="15" t="s">
        <v>129</v>
      </c>
      <c r="D15" s="15" t="s">
        <v>13</v>
      </c>
      <c r="E15" s="15" t="s">
        <v>130</v>
      </c>
      <c r="F15" s="16" t="s">
        <v>131</v>
      </c>
      <c r="G15" s="14">
        <v>87.67</v>
      </c>
      <c r="H15" s="14">
        <v>57</v>
      </c>
      <c r="I15" s="14">
        <v>69</v>
      </c>
      <c r="J15" s="14">
        <v>87</v>
      </c>
      <c r="K15" s="14">
        <v>57</v>
      </c>
      <c r="L15" s="14">
        <v>78</v>
      </c>
      <c r="M15" s="17">
        <v>165.67</v>
      </c>
      <c r="N15" s="124">
        <v>29</v>
      </c>
    </row>
    <row r="16" ht="15.75" thickBot="1"/>
    <row r="17" spans="2:8" ht="15">
      <c r="B17" s="27" t="s">
        <v>188</v>
      </c>
      <c r="C17" s="170" t="s">
        <v>189</v>
      </c>
      <c r="D17" s="170"/>
      <c r="E17" s="25" t="s">
        <v>1</v>
      </c>
      <c r="F17" s="171" t="s">
        <v>190</v>
      </c>
      <c r="G17" s="171"/>
      <c r="H17" s="171"/>
    </row>
    <row r="18" spans="2:8" ht="15">
      <c r="B18" s="28" t="s">
        <v>195</v>
      </c>
      <c r="C18" s="159" t="s">
        <v>48</v>
      </c>
      <c r="D18" s="163"/>
      <c r="E18" s="33" t="s">
        <v>179</v>
      </c>
      <c r="F18" s="169"/>
      <c r="G18" s="169"/>
      <c r="H18" s="169"/>
    </row>
    <row r="19" spans="2:8" ht="15">
      <c r="B19" s="28" t="s">
        <v>196</v>
      </c>
      <c r="C19" s="159" t="s">
        <v>44</v>
      </c>
      <c r="D19" s="163"/>
      <c r="E19" s="34" t="s">
        <v>191</v>
      </c>
      <c r="F19" s="169"/>
      <c r="G19" s="169"/>
      <c r="H19" s="169"/>
    </row>
    <row r="20" spans="2:8" ht="15">
      <c r="B20" s="28"/>
      <c r="C20" s="159" t="s">
        <v>84</v>
      </c>
      <c r="D20" s="163"/>
      <c r="E20" s="34" t="s">
        <v>340</v>
      </c>
      <c r="F20" s="169"/>
      <c r="G20" s="169"/>
      <c r="H20" s="169"/>
    </row>
    <row r="21" spans="2:8" ht="15">
      <c r="B21" s="28"/>
      <c r="C21" s="159"/>
      <c r="D21" s="163"/>
      <c r="E21" s="26"/>
      <c r="F21" s="169"/>
      <c r="G21" s="169"/>
      <c r="H21" s="169"/>
    </row>
    <row r="22" spans="2:8" ht="15">
      <c r="B22" s="28"/>
      <c r="C22" s="159"/>
      <c r="D22" s="163"/>
      <c r="E22" s="26"/>
      <c r="F22" s="169"/>
      <c r="G22" s="169"/>
      <c r="H22" s="169"/>
    </row>
    <row r="23" spans="2:8" ht="15">
      <c r="B23" s="29" t="s">
        <v>192</v>
      </c>
      <c r="C23" s="159" t="s">
        <v>193</v>
      </c>
      <c r="D23" s="160"/>
      <c r="E23" s="30" t="s">
        <v>183</v>
      </c>
      <c r="F23" s="169"/>
      <c r="G23" s="169"/>
      <c r="H23" s="169"/>
    </row>
    <row r="24" spans="2:8" ht="15.75" thickBot="1">
      <c r="B24" s="31" t="s">
        <v>194</v>
      </c>
      <c r="C24" s="166" t="s">
        <v>38</v>
      </c>
      <c r="D24" s="167"/>
      <c r="E24" s="32" t="s">
        <v>180</v>
      </c>
      <c r="F24" s="168"/>
      <c r="G24" s="168"/>
      <c r="H24" s="168"/>
    </row>
  </sheetData>
  <sheetProtection/>
  <mergeCells count="31">
    <mergeCell ref="H5:K5"/>
    <mergeCell ref="G5:G6"/>
    <mergeCell ref="A1:M1"/>
    <mergeCell ref="A2:M2"/>
    <mergeCell ref="A3:M3"/>
    <mergeCell ref="A4:M4"/>
    <mergeCell ref="A5:A6"/>
    <mergeCell ref="D5:D6"/>
    <mergeCell ref="F5:F6"/>
    <mergeCell ref="L5:L6"/>
    <mergeCell ref="M5:M6"/>
    <mergeCell ref="F22:H22"/>
    <mergeCell ref="C17:D17"/>
    <mergeCell ref="F17:H17"/>
    <mergeCell ref="F23:H23"/>
    <mergeCell ref="B5:B6"/>
    <mergeCell ref="F18:H18"/>
    <mergeCell ref="C19:D19"/>
    <mergeCell ref="F19:H19"/>
    <mergeCell ref="C20:D20"/>
    <mergeCell ref="F20:H20"/>
    <mergeCell ref="C23:D23"/>
    <mergeCell ref="C5:C6"/>
    <mergeCell ref="C18:D18"/>
    <mergeCell ref="E5:E6"/>
    <mergeCell ref="N5:N6"/>
    <mergeCell ref="C24:D24"/>
    <mergeCell ref="F24:H24"/>
    <mergeCell ref="C21:D21"/>
    <mergeCell ref="F21:H21"/>
    <mergeCell ref="C22:D22"/>
  </mergeCells>
  <printOptions/>
  <pageMargins left="0.11811023622047245" right="0.11811023622047245" top="0.7874015748031497" bottom="0.7874015748031497" header="0.31496062992125984" footer="0.31496062992125984"/>
  <pageSetup fitToHeight="1" fitToWidth="1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zoomScalePageLayoutView="0" workbookViewId="0" topLeftCell="A1">
      <selection activeCell="D9" sqref="D9"/>
    </sheetView>
  </sheetViews>
  <sheetFormatPr defaultColWidth="9.140625" defaultRowHeight="15"/>
  <cols>
    <col min="1" max="1" width="5.7109375" style="0" bestFit="1" customWidth="1"/>
    <col min="2" max="2" width="16.421875" style="0" bestFit="1" customWidth="1"/>
    <col min="3" max="3" width="7.7109375" style="0" bestFit="1" customWidth="1"/>
    <col min="4" max="4" width="24.140625" style="0" customWidth="1"/>
    <col min="5" max="5" width="13.8515625" style="0" bestFit="1" customWidth="1"/>
    <col min="6" max="6" width="11.421875" style="0" bestFit="1" customWidth="1"/>
    <col min="7" max="7" width="10.7109375" style="0" customWidth="1"/>
    <col min="11" max="12" width="10.7109375" style="0" customWidth="1"/>
  </cols>
  <sheetData>
    <row r="1" spans="1:14" ht="15">
      <c r="A1" s="174" t="s">
        <v>350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8"/>
    </row>
    <row r="2" spans="1:14" ht="15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"/>
    </row>
    <row r="3" spans="1:14" ht="15">
      <c r="A3" s="183" t="s">
        <v>132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"/>
    </row>
    <row r="4" spans="1:14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5" customHeight="1">
      <c r="A5" s="176" t="s">
        <v>12</v>
      </c>
      <c r="B5" s="161" t="s">
        <v>389</v>
      </c>
      <c r="C5" s="161" t="s">
        <v>1</v>
      </c>
      <c r="D5" s="161" t="s">
        <v>2</v>
      </c>
      <c r="E5" s="161" t="s">
        <v>3</v>
      </c>
      <c r="F5" s="161" t="s">
        <v>4</v>
      </c>
      <c r="G5" s="172" t="s">
        <v>383</v>
      </c>
      <c r="H5" s="180" t="s">
        <v>5</v>
      </c>
      <c r="I5" s="181"/>
      <c r="J5" s="181"/>
      <c r="K5" s="182"/>
      <c r="L5" s="178" t="s">
        <v>10</v>
      </c>
      <c r="M5" s="161" t="s">
        <v>11</v>
      </c>
      <c r="N5" s="164" t="s">
        <v>354</v>
      </c>
    </row>
    <row r="6" spans="1:14" ht="15.75" thickBot="1">
      <c r="A6" s="177"/>
      <c r="B6" s="162"/>
      <c r="C6" s="162"/>
      <c r="D6" s="162"/>
      <c r="E6" s="162"/>
      <c r="F6" s="162"/>
      <c r="G6" s="173"/>
      <c r="H6" s="20" t="s">
        <v>6</v>
      </c>
      <c r="I6" s="20" t="s">
        <v>7</v>
      </c>
      <c r="J6" s="20" t="s">
        <v>8</v>
      </c>
      <c r="K6" s="21" t="s">
        <v>9</v>
      </c>
      <c r="L6" s="179"/>
      <c r="M6" s="162"/>
      <c r="N6" s="165"/>
    </row>
    <row r="7" spans="1:14" ht="15">
      <c r="A7" s="4">
        <v>1</v>
      </c>
      <c r="B7" s="5" t="s">
        <v>78</v>
      </c>
      <c r="C7" s="22" t="s">
        <v>142</v>
      </c>
      <c r="D7" s="22" t="s">
        <v>13</v>
      </c>
      <c r="E7" s="22" t="s">
        <v>143</v>
      </c>
      <c r="F7" s="6" t="s">
        <v>144</v>
      </c>
      <c r="G7" s="5">
        <v>93.33</v>
      </c>
      <c r="H7" s="5">
        <v>100</v>
      </c>
      <c r="I7" s="5">
        <v>94</v>
      </c>
      <c r="J7" s="5">
        <v>100</v>
      </c>
      <c r="K7" s="5">
        <v>94</v>
      </c>
      <c r="L7" s="5">
        <v>100</v>
      </c>
      <c r="M7" s="7">
        <v>193.33</v>
      </c>
      <c r="N7" s="125">
        <v>100</v>
      </c>
    </row>
    <row r="8" spans="1:14" ht="15">
      <c r="A8" s="8">
        <v>2</v>
      </c>
      <c r="B8" s="9" t="s">
        <v>138</v>
      </c>
      <c r="C8" s="10" t="s">
        <v>139</v>
      </c>
      <c r="D8" s="10" t="s">
        <v>140</v>
      </c>
      <c r="E8" s="10" t="s">
        <v>141</v>
      </c>
      <c r="F8" s="11" t="s">
        <v>121</v>
      </c>
      <c r="G8" s="9">
        <v>96.67</v>
      </c>
      <c r="H8" s="9">
        <v>93</v>
      </c>
      <c r="I8" s="9">
        <v>98</v>
      </c>
      <c r="J8" s="9">
        <v>95</v>
      </c>
      <c r="K8" s="9">
        <v>93</v>
      </c>
      <c r="L8" s="9">
        <v>96.5</v>
      </c>
      <c r="M8" s="12">
        <v>193.17</v>
      </c>
      <c r="N8" s="126">
        <v>80</v>
      </c>
    </row>
    <row r="9" spans="1:14" ht="15">
      <c r="A9" s="8">
        <v>3</v>
      </c>
      <c r="B9" s="9" t="s">
        <v>135</v>
      </c>
      <c r="C9" s="10" t="s">
        <v>136</v>
      </c>
      <c r="D9" s="10" t="s">
        <v>376</v>
      </c>
      <c r="E9" s="10" t="s">
        <v>137</v>
      </c>
      <c r="F9" s="11" t="s">
        <v>14</v>
      </c>
      <c r="G9" s="9">
        <v>95.67</v>
      </c>
      <c r="H9" s="9">
        <v>89</v>
      </c>
      <c r="I9" s="9">
        <v>98</v>
      </c>
      <c r="J9" s="9">
        <v>88</v>
      </c>
      <c r="K9" s="9">
        <v>88</v>
      </c>
      <c r="L9" s="9">
        <v>93.5</v>
      </c>
      <c r="M9" s="12">
        <v>189.17</v>
      </c>
      <c r="N9" s="126">
        <v>60</v>
      </c>
    </row>
    <row r="10" spans="1:14" ht="15">
      <c r="A10" s="8">
        <v>4</v>
      </c>
      <c r="B10" s="9" t="s">
        <v>72</v>
      </c>
      <c r="C10" s="10" t="s">
        <v>73</v>
      </c>
      <c r="D10" s="10" t="s">
        <v>386</v>
      </c>
      <c r="E10" s="10" t="s">
        <v>133</v>
      </c>
      <c r="F10" s="11" t="s">
        <v>113</v>
      </c>
      <c r="G10" s="9">
        <v>89.33</v>
      </c>
      <c r="H10" s="9">
        <v>95</v>
      </c>
      <c r="I10" s="9">
        <v>96</v>
      </c>
      <c r="J10" s="9">
        <v>94</v>
      </c>
      <c r="K10" s="9">
        <v>94</v>
      </c>
      <c r="L10" s="9">
        <v>95.5</v>
      </c>
      <c r="M10" s="12">
        <v>184.83</v>
      </c>
      <c r="N10" s="126">
        <v>50</v>
      </c>
    </row>
    <row r="11" spans="1:14" ht="15.75" thickBot="1">
      <c r="A11" s="13">
        <v>5</v>
      </c>
      <c r="B11" s="14" t="s">
        <v>145</v>
      </c>
      <c r="C11" s="15" t="s">
        <v>146</v>
      </c>
      <c r="D11" s="15" t="s">
        <v>352</v>
      </c>
      <c r="E11" s="15" t="s">
        <v>147</v>
      </c>
      <c r="F11" s="16" t="s">
        <v>148</v>
      </c>
      <c r="G11" s="14">
        <v>85</v>
      </c>
      <c r="H11" s="14">
        <v>58</v>
      </c>
      <c r="I11" s="14">
        <v>78</v>
      </c>
      <c r="J11" s="14">
        <v>90</v>
      </c>
      <c r="K11" s="14">
        <v>58</v>
      </c>
      <c r="L11" s="14">
        <v>84</v>
      </c>
      <c r="M11" s="17">
        <v>169</v>
      </c>
      <c r="N11" s="127">
        <v>45</v>
      </c>
    </row>
    <row r="12" ht="15.75" thickBot="1"/>
    <row r="13" spans="2:8" ht="15">
      <c r="B13" s="27" t="s">
        <v>188</v>
      </c>
      <c r="C13" s="170" t="s">
        <v>189</v>
      </c>
      <c r="D13" s="170"/>
      <c r="E13" s="25" t="s">
        <v>1</v>
      </c>
      <c r="F13" s="171" t="s">
        <v>190</v>
      </c>
      <c r="G13" s="171"/>
      <c r="H13" s="171"/>
    </row>
    <row r="14" spans="2:8" ht="15">
      <c r="B14" s="28" t="s">
        <v>195</v>
      </c>
      <c r="C14" s="159" t="s">
        <v>48</v>
      </c>
      <c r="D14" s="163"/>
      <c r="E14" s="33" t="s">
        <v>179</v>
      </c>
      <c r="F14" s="169"/>
      <c r="G14" s="169"/>
      <c r="H14" s="169"/>
    </row>
    <row r="15" spans="2:8" ht="15">
      <c r="B15" s="28" t="s">
        <v>196</v>
      </c>
      <c r="C15" s="159" t="s">
        <v>44</v>
      </c>
      <c r="D15" s="163"/>
      <c r="E15" s="34" t="s">
        <v>191</v>
      </c>
      <c r="F15" s="169"/>
      <c r="G15" s="169"/>
      <c r="H15" s="169"/>
    </row>
    <row r="16" spans="2:8" ht="15">
      <c r="B16" s="28"/>
      <c r="C16" s="159" t="s">
        <v>84</v>
      </c>
      <c r="D16" s="163"/>
      <c r="E16" s="34" t="s">
        <v>340</v>
      </c>
      <c r="F16" s="169"/>
      <c r="G16" s="169"/>
      <c r="H16" s="169"/>
    </row>
    <row r="17" spans="2:8" ht="15">
      <c r="B17" s="28"/>
      <c r="C17" s="159"/>
      <c r="D17" s="163"/>
      <c r="E17" s="26"/>
      <c r="F17" s="169"/>
      <c r="G17" s="169"/>
      <c r="H17" s="169"/>
    </row>
    <row r="18" spans="2:8" ht="15">
      <c r="B18" s="28"/>
      <c r="C18" s="159"/>
      <c r="D18" s="163"/>
      <c r="E18" s="26"/>
      <c r="F18" s="169"/>
      <c r="G18" s="169"/>
      <c r="H18" s="169"/>
    </row>
    <row r="19" spans="2:8" ht="15">
      <c r="B19" s="29" t="s">
        <v>192</v>
      </c>
      <c r="C19" s="159" t="s">
        <v>193</v>
      </c>
      <c r="D19" s="160"/>
      <c r="E19" s="30" t="s">
        <v>183</v>
      </c>
      <c r="F19" s="169"/>
      <c r="G19" s="169"/>
      <c r="H19" s="169"/>
    </row>
    <row r="20" spans="2:8" ht="15.75" thickBot="1">
      <c r="B20" s="31" t="s">
        <v>194</v>
      </c>
      <c r="C20" s="166" t="s">
        <v>38</v>
      </c>
      <c r="D20" s="167"/>
      <c r="E20" s="32" t="s">
        <v>180</v>
      </c>
      <c r="F20" s="168"/>
      <c r="G20" s="168"/>
      <c r="H20" s="168"/>
    </row>
  </sheetData>
  <sheetProtection/>
  <mergeCells count="30">
    <mergeCell ref="L5:L6"/>
    <mergeCell ref="M5:M6"/>
    <mergeCell ref="N5:N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  <mergeCell ref="H5:K5"/>
    <mergeCell ref="C16:D16"/>
    <mergeCell ref="F16:H16"/>
    <mergeCell ref="C13:D13"/>
    <mergeCell ref="F13:H13"/>
    <mergeCell ref="C14:D14"/>
    <mergeCell ref="F14:H14"/>
    <mergeCell ref="C15:D15"/>
    <mergeCell ref="F15:H15"/>
    <mergeCell ref="C20:D20"/>
    <mergeCell ref="F20:H20"/>
    <mergeCell ref="C17:D17"/>
    <mergeCell ref="F17:H17"/>
    <mergeCell ref="C18:D18"/>
    <mergeCell ref="F18:H18"/>
    <mergeCell ref="C19:D19"/>
    <mergeCell ref="F19:H19"/>
  </mergeCells>
  <printOptions/>
  <pageMargins left="0.11811023622047245" right="0.11811023622047245" top="0.3937007874015748" bottom="0.3937007874015748" header="0.31496062992125984" footer="0.31496062992125984"/>
  <pageSetup fitToHeight="1" fitToWidth="1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zoomScalePageLayoutView="0" workbookViewId="0" topLeftCell="A1">
      <selection activeCell="G5" sqref="G5:G6"/>
    </sheetView>
  </sheetViews>
  <sheetFormatPr defaultColWidth="9.140625" defaultRowHeight="15"/>
  <cols>
    <col min="1" max="1" width="5.7109375" style="0" bestFit="1" customWidth="1"/>
    <col min="2" max="2" width="18.421875" style="0" bestFit="1" customWidth="1"/>
    <col min="3" max="3" width="7.57421875" style="0" bestFit="1" customWidth="1"/>
    <col min="4" max="4" width="18.140625" style="0" bestFit="1" customWidth="1"/>
    <col min="5" max="5" width="17.57421875" style="0" bestFit="1" customWidth="1"/>
    <col min="6" max="6" width="11.421875" style="0" bestFit="1" customWidth="1"/>
    <col min="7" max="7" width="10.7109375" style="0" customWidth="1"/>
    <col min="11" max="12" width="10.7109375" style="0" customWidth="1"/>
  </cols>
  <sheetData>
    <row r="1" spans="1:13" ht="15">
      <c r="A1" s="174" t="s">
        <v>350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">
      <c r="A2" s="175" t="s">
        <v>203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5">
      <c r="A3" s="175" t="s">
        <v>204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5.75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4" ht="15" customHeight="1">
      <c r="A5" s="176" t="s">
        <v>12</v>
      </c>
      <c r="B5" s="161" t="s">
        <v>389</v>
      </c>
      <c r="C5" s="161" t="s">
        <v>1</v>
      </c>
      <c r="D5" s="161" t="s">
        <v>2</v>
      </c>
      <c r="E5" s="161" t="s">
        <v>3</v>
      </c>
      <c r="F5" s="161" t="s">
        <v>4</v>
      </c>
      <c r="G5" s="172" t="s">
        <v>383</v>
      </c>
      <c r="H5" s="180" t="s">
        <v>5</v>
      </c>
      <c r="I5" s="181"/>
      <c r="J5" s="181"/>
      <c r="K5" s="182"/>
      <c r="L5" s="178" t="s">
        <v>10</v>
      </c>
      <c r="M5" s="176" t="s">
        <v>11</v>
      </c>
      <c r="N5" s="164" t="s">
        <v>354</v>
      </c>
    </row>
    <row r="6" spans="1:14" ht="15.75" thickBot="1">
      <c r="A6" s="177"/>
      <c r="B6" s="162"/>
      <c r="C6" s="162"/>
      <c r="D6" s="162"/>
      <c r="E6" s="162"/>
      <c r="F6" s="162"/>
      <c r="G6" s="173"/>
      <c r="H6" s="20" t="s">
        <v>6</v>
      </c>
      <c r="I6" s="20" t="s">
        <v>7</v>
      </c>
      <c r="J6" s="20" t="s">
        <v>8</v>
      </c>
      <c r="K6" s="21" t="s">
        <v>9</v>
      </c>
      <c r="L6" s="179"/>
      <c r="M6" s="177"/>
      <c r="N6" s="165"/>
    </row>
    <row r="7" spans="1:14" ht="15">
      <c r="A7" s="4">
        <v>1</v>
      </c>
      <c r="B7" s="5" t="s">
        <v>206</v>
      </c>
      <c r="C7" s="22" t="s">
        <v>207</v>
      </c>
      <c r="D7" s="22" t="s">
        <v>140</v>
      </c>
      <c r="E7" s="22" t="s">
        <v>208</v>
      </c>
      <c r="F7" s="6" t="s">
        <v>131</v>
      </c>
      <c r="G7" s="5">
        <v>96.67</v>
      </c>
      <c r="H7" s="5">
        <v>98</v>
      </c>
      <c r="I7" s="5">
        <v>87</v>
      </c>
      <c r="J7" s="5">
        <v>94</v>
      </c>
      <c r="K7" s="5">
        <v>87</v>
      </c>
      <c r="L7" s="5">
        <v>96</v>
      </c>
      <c r="M7" s="7">
        <v>192.67</v>
      </c>
      <c r="N7" s="128">
        <v>100</v>
      </c>
    </row>
    <row r="8" spans="1:14" ht="15">
      <c r="A8" s="8">
        <v>2</v>
      </c>
      <c r="B8" s="9" t="s">
        <v>78</v>
      </c>
      <c r="C8" s="10" t="s">
        <v>142</v>
      </c>
      <c r="D8" s="10" t="s">
        <v>13</v>
      </c>
      <c r="E8" s="10" t="s">
        <v>209</v>
      </c>
      <c r="F8" s="11" t="s">
        <v>131</v>
      </c>
      <c r="G8" s="9">
        <v>95</v>
      </c>
      <c r="H8" s="9">
        <v>94</v>
      </c>
      <c r="I8" s="9">
        <v>87</v>
      </c>
      <c r="J8" s="9">
        <v>95</v>
      </c>
      <c r="K8" s="9">
        <v>87</v>
      </c>
      <c r="L8" s="9">
        <v>94.5</v>
      </c>
      <c r="M8" s="12">
        <v>189.5</v>
      </c>
      <c r="N8" s="126">
        <v>80</v>
      </c>
    </row>
    <row r="9" spans="1:14" ht="15.75" thickBot="1">
      <c r="A9" s="13">
        <v>3</v>
      </c>
      <c r="B9" s="14" t="s">
        <v>109</v>
      </c>
      <c r="C9" s="15" t="s">
        <v>110</v>
      </c>
      <c r="D9" s="15" t="s">
        <v>111</v>
      </c>
      <c r="E9" s="15" t="s">
        <v>205</v>
      </c>
      <c r="F9" s="16" t="s">
        <v>113</v>
      </c>
      <c r="G9" s="14">
        <v>94</v>
      </c>
      <c r="H9" s="14">
        <v>92</v>
      </c>
      <c r="I9" s="14">
        <v>85</v>
      </c>
      <c r="J9" s="14">
        <v>90</v>
      </c>
      <c r="K9" s="14">
        <v>85</v>
      </c>
      <c r="L9" s="14">
        <v>91</v>
      </c>
      <c r="M9" s="17">
        <v>185</v>
      </c>
      <c r="N9" s="129">
        <v>60</v>
      </c>
    </row>
    <row r="10" ht="15.75" thickBot="1"/>
    <row r="11" spans="2:8" ht="15">
      <c r="B11" s="27" t="s">
        <v>188</v>
      </c>
      <c r="C11" s="170" t="s">
        <v>189</v>
      </c>
      <c r="D11" s="170"/>
      <c r="E11" s="25" t="s">
        <v>1</v>
      </c>
      <c r="F11" s="171" t="s">
        <v>190</v>
      </c>
      <c r="G11" s="171"/>
      <c r="H11" s="171"/>
    </row>
    <row r="12" spans="2:8" ht="15">
      <c r="B12" s="28" t="s">
        <v>195</v>
      </c>
      <c r="C12" s="159" t="s">
        <v>48</v>
      </c>
      <c r="D12" s="163"/>
      <c r="E12" s="33" t="s">
        <v>179</v>
      </c>
      <c r="F12" s="169"/>
      <c r="G12" s="169"/>
      <c r="H12" s="169"/>
    </row>
    <row r="13" spans="2:8" ht="15">
      <c r="B13" s="28" t="s">
        <v>196</v>
      </c>
      <c r="C13" s="159" t="s">
        <v>44</v>
      </c>
      <c r="D13" s="163"/>
      <c r="E13" s="34" t="s">
        <v>191</v>
      </c>
      <c r="F13" s="169"/>
      <c r="G13" s="169"/>
      <c r="H13" s="169"/>
    </row>
    <row r="14" spans="2:8" ht="15">
      <c r="B14" s="28"/>
      <c r="C14" s="159" t="s">
        <v>84</v>
      </c>
      <c r="D14" s="163"/>
      <c r="E14" s="34" t="s">
        <v>340</v>
      </c>
      <c r="F14" s="169"/>
      <c r="G14" s="169"/>
      <c r="H14" s="169"/>
    </row>
    <row r="15" spans="2:8" ht="15">
      <c r="B15" s="28"/>
      <c r="C15" s="159"/>
      <c r="D15" s="163"/>
      <c r="E15" s="26"/>
      <c r="F15" s="169"/>
      <c r="G15" s="169"/>
      <c r="H15" s="169"/>
    </row>
    <row r="16" spans="2:8" ht="15">
      <c r="B16" s="28"/>
      <c r="C16" s="159"/>
      <c r="D16" s="163"/>
      <c r="E16" s="26"/>
      <c r="F16" s="169"/>
      <c r="G16" s="169"/>
      <c r="H16" s="169"/>
    </row>
    <row r="17" spans="2:8" ht="15">
      <c r="B17" s="29" t="s">
        <v>192</v>
      </c>
      <c r="C17" s="159" t="s">
        <v>193</v>
      </c>
      <c r="D17" s="160"/>
      <c r="E17" s="30" t="s">
        <v>183</v>
      </c>
      <c r="F17" s="169"/>
      <c r="G17" s="169"/>
      <c r="H17" s="169"/>
    </row>
    <row r="18" spans="2:8" ht="15.75" thickBot="1">
      <c r="B18" s="31" t="s">
        <v>194</v>
      </c>
      <c r="C18" s="166" t="s">
        <v>38</v>
      </c>
      <c r="D18" s="167"/>
      <c r="E18" s="32" t="s">
        <v>180</v>
      </c>
      <c r="F18" s="168"/>
      <c r="G18" s="168"/>
      <c r="H18" s="168"/>
    </row>
  </sheetData>
  <sheetProtection/>
  <mergeCells count="31">
    <mergeCell ref="H5:K5"/>
    <mergeCell ref="G5:G6"/>
    <mergeCell ref="A1:M1"/>
    <mergeCell ref="A2:M2"/>
    <mergeCell ref="A3:M3"/>
    <mergeCell ref="A4:M4"/>
    <mergeCell ref="A5:A6"/>
    <mergeCell ref="D5:D6"/>
    <mergeCell ref="F5:F6"/>
    <mergeCell ref="L5:L6"/>
    <mergeCell ref="M5:M6"/>
    <mergeCell ref="F16:H16"/>
    <mergeCell ref="C11:D11"/>
    <mergeCell ref="F11:H11"/>
    <mergeCell ref="F17:H17"/>
    <mergeCell ref="B5:B6"/>
    <mergeCell ref="F12:H12"/>
    <mergeCell ref="C13:D13"/>
    <mergeCell ref="F13:H13"/>
    <mergeCell ref="C14:D14"/>
    <mergeCell ref="F14:H14"/>
    <mergeCell ref="C17:D17"/>
    <mergeCell ref="C5:C6"/>
    <mergeCell ref="C12:D12"/>
    <mergeCell ref="E5:E6"/>
    <mergeCell ref="N5:N6"/>
    <mergeCell ref="C18:D18"/>
    <mergeCell ref="F18:H18"/>
    <mergeCell ref="C15:D15"/>
    <mergeCell ref="F15:H15"/>
    <mergeCell ref="C16:D16"/>
  </mergeCells>
  <printOptions/>
  <pageMargins left="0.11811023622047245" right="0.11811023622047245" top="0.7874015748031497" bottom="0.7874015748031497" header="0.31496062992125984" footer="0.31496062992125984"/>
  <pageSetup fitToHeight="1" fitToWidth="1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zoomScalePageLayoutView="0" workbookViewId="0" topLeftCell="A1">
      <selection activeCell="D7" sqref="D7:E8"/>
    </sheetView>
  </sheetViews>
  <sheetFormatPr defaultColWidth="9.140625" defaultRowHeight="15"/>
  <cols>
    <col min="1" max="1" width="5.7109375" style="0" bestFit="1" customWidth="1"/>
    <col min="2" max="2" width="18.00390625" style="0" customWidth="1"/>
    <col min="3" max="3" width="7.7109375" style="0" bestFit="1" customWidth="1"/>
    <col min="4" max="4" width="26.28125" style="0" customWidth="1"/>
    <col min="5" max="5" width="17.57421875" style="0" bestFit="1" customWidth="1"/>
    <col min="6" max="6" width="11.421875" style="0" bestFit="1" customWidth="1"/>
    <col min="7" max="7" width="10.7109375" style="0" customWidth="1"/>
    <col min="8" max="8" width="11.8515625" style="0" customWidth="1"/>
    <col min="11" max="12" width="10.7109375" style="0" customWidth="1"/>
  </cols>
  <sheetData>
    <row r="1" spans="1:14" ht="15">
      <c r="A1" s="174" t="s">
        <v>350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>
      <c r="A3" s="175" t="s">
        <v>149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15.75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5" ht="15" customHeight="1">
      <c r="A5" s="176" t="s">
        <v>12</v>
      </c>
      <c r="B5" s="189" t="s">
        <v>389</v>
      </c>
      <c r="C5" s="184" t="s">
        <v>1</v>
      </c>
      <c r="D5" s="184" t="s">
        <v>2</v>
      </c>
      <c r="E5" s="184" t="s">
        <v>3</v>
      </c>
      <c r="F5" s="184" t="s">
        <v>4</v>
      </c>
      <c r="G5" s="172" t="s">
        <v>383</v>
      </c>
      <c r="H5" s="191" t="s">
        <v>150</v>
      </c>
      <c r="I5" s="186" t="s">
        <v>5</v>
      </c>
      <c r="J5" s="187"/>
      <c r="K5" s="187"/>
      <c r="L5" s="188"/>
      <c r="M5" s="191" t="s">
        <v>10</v>
      </c>
      <c r="N5" s="176" t="s">
        <v>11</v>
      </c>
      <c r="O5" s="164" t="s">
        <v>354</v>
      </c>
    </row>
    <row r="6" spans="1:15" ht="15.75" thickBot="1">
      <c r="A6" s="165"/>
      <c r="B6" s="190"/>
      <c r="C6" s="185"/>
      <c r="D6" s="185"/>
      <c r="E6" s="185"/>
      <c r="F6" s="185"/>
      <c r="G6" s="173"/>
      <c r="H6" s="192"/>
      <c r="I6" s="20" t="s">
        <v>6</v>
      </c>
      <c r="J6" s="20" t="s">
        <v>7</v>
      </c>
      <c r="K6" s="20" t="s">
        <v>8</v>
      </c>
      <c r="L6" s="21" t="s">
        <v>9</v>
      </c>
      <c r="M6" s="192"/>
      <c r="N6" s="165"/>
      <c r="O6" s="165"/>
    </row>
    <row r="7" spans="1:15" ht="15">
      <c r="A7" s="4">
        <v>1</v>
      </c>
      <c r="B7" s="5" t="s">
        <v>166</v>
      </c>
      <c r="C7" s="22" t="s">
        <v>167</v>
      </c>
      <c r="D7" s="37" t="s">
        <v>386</v>
      </c>
      <c r="E7" s="37" t="s">
        <v>358</v>
      </c>
      <c r="F7" s="6" t="s">
        <v>168</v>
      </c>
      <c r="G7" s="5">
        <v>96.67</v>
      </c>
      <c r="H7" s="5">
        <v>94</v>
      </c>
      <c r="I7" s="5">
        <v>71</v>
      </c>
      <c r="J7" s="5">
        <v>100</v>
      </c>
      <c r="K7" s="5">
        <v>92</v>
      </c>
      <c r="L7" s="5">
        <v>71</v>
      </c>
      <c r="M7" s="5">
        <v>96</v>
      </c>
      <c r="N7" s="5">
        <v>286.67</v>
      </c>
      <c r="O7" s="130">
        <v>100</v>
      </c>
    </row>
    <row r="8" spans="1:15" ht="15">
      <c r="A8" s="8">
        <v>2</v>
      </c>
      <c r="B8" s="9" t="s">
        <v>153</v>
      </c>
      <c r="C8" s="10" t="s">
        <v>154</v>
      </c>
      <c r="D8" s="10" t="s">
        <v>385</v>
      </c>
      <c r="E8" s="10" t="s">
        <v>155</v>
      </c>
      <c r="F8" s="11" t="s">
        <v>156</v>
      </c>
      <c r="G8" s="9">
        <v>93.67</v>
      </c>
      <c r="H8" s="9">
        <v>94.33</v>
      </c>
      <c r="I8" s="9">
        <v>93</v>
      </c>
      <c r="J8" s="9">
        <v>91</v>
      </c>
      <c r="K8" s="9">
        <v>95</v>
      </c>
      <c r="L8" s="9">
        <v>91</v>
      </c>
      <c r="M8" s="9">
        <v>94</v>
      </c>
      <c r="N8" s="9">
        <v>282</v>
      </c>
      <c r="O8" s="123">
        <v>80</v>
      </c>
    </row>
    <row r="9" spans="1:15" ht="15">
      <c r="A9" s="8">
        <v>3</v>
      </c>
      <c r="B9" s="9" t="s">
        <v>161</v>
      </c>
      <c r="C9" s="10" t="s">
        <v>162</v>
      </c>
      <c r="D9" s="10" t="s">
        <v>46</v>
      </c>
      <c r="E9" s="10" t="s">
        <v>163</v>
      </c>
      <c r="F9" s="11" t="s">
        <v>31</v>
      </c>
      <c r="G9" s="9">
        <v>81.67</v>
      </c>
      <c r="H9" s="9">
        <v>95.67</v>
      </c>
      <c r="I9" s="9">
        <v>91</v>
      </c>
      <c r="J9" s="9">
        <v>89</v>
      </c>
      <c r="K9" s="9">
        <v>91</v>
      </c>
      <c r="L9" s="9">
        <v>89</v>
      </c>
      <c r="M9" s="9">
        <v>91</v>
      </c>
      <c r="N9" s="9">
        <v>268.34</v>
      </c>
      <c r="O9" s="123">
        <v>60</v>
      </c>
    </row>
    <row r="10" spans="1:15" ht="15">
      <c r="A10" s="8">
        <v>4</v>
      </c>
      <c r="B10" s="79" t="s">
        <v>387</v>
      </c>
      <c r="C10" s="10" t="s">
        <v>164</v>
      </c>
      <c r="D10" s="10" t="s">
        <v>46</v>
      </c>
      <c r="E10" s="10" t="s">
        <v>165</v>
      </c>
      <c r="F10" s="11" t="s">
        <v>31</v>
      </c>
      <c r="G10" s="9">
        <v>86.67</v>
      </c>
      <c r="H10" s="9">
        <v>90</v>
      </c>
      <c r="I10" s="9">
        <v>89</v>
      </c>
      <c r="J10" s="9">
        <v>90</v>
      </c>
      <c r="K10" s="9">
        <v>84</v>
      </c>
      <c r="L10" s="9">
        <v>84</v>
      </c>
      <c r="M10" s="9">
        <v>89.5</v>
      </c>
      <c r="N10" s="9">
        <v>266.17</v>
      </c>
      <c r="O10" s="123">
        <v>50</v>
      </c>
    </row>
    <row r="11" spans="1:15" ht="15">
      <c r="A11" s="8">
        <v>5</v>
      </c>
      <c r="B11" s="9" t="s">
        <v>88</v>
      </c>
      <c r="C11" s="10" t="s">
        <v>89</v>
      </c>
      <c r="D11" s="10" t="s">
        <v>90</v>
      </c>
      <c r="E11" s="10" t="s">
        <v>160</v>
      </c>
      <c r="F11" s="11" t="s">
        <v>113</v>
      </c>
      <c r="G11" s="9">
        <v>84.33</v>
      </c>
      <c r="H11" s="9">
        <v>82.33</v>
      </c>
      <c r="I11" s="9">
        <v>100</v>
      </c>
      <c r="J11" s="9">
        <v>83</v>
      </c>
      <c r="K11" s="9">
        <v>94</v>
      </c>
      <c r="L11" s="9">
        <v>83</v>
      </c>
      <c r="M11" s="9">
        <v>97</v>
      </c>
      <c r="N11" s="9">
        <v>263.66</v>
      </c>
      <c r="O11" s="123">
        <v>45</v>
      </c>
    </row>
    <row r="12" spans="1:15" ht="15">
      <c r="A12" s="8">
        <v>6</v>
      </c>
      <c r="B12" s="9" t="s">
        <v>64</v>
      </c>
      <c r="C12" s="10" t="s">
        <v>65</v>
      </c>
      <c r="D12" s="10" t="s">
        <v>46</v>
      </c>
      <c r="E12" s="10" t="s">
        <v>151</v>
      </c>
      <c r="F12" s="11" t="s">
        <v>152</v>
      </c>
      <c r="G12" s="9">
        <v>87</v>
      </c>
      <c r="H12" s="9">
        <v>85.67</v>
      </c>
      <c r="I12" s="9">
        <v>84</v>
      </c>
      <c r="J12" s="9">
        <v>94</v>
      </c>
      <c r="K12" s="9">
        <v>84</v>
      </c>
      <c r="L12" s="9">
        <v>84</v>
      </c>
      <c r="M12" s="9">
        <v>89</v>
      </c>
      <c r="N12" s="9">
        <v>261.67</v>
      </c>
      <c r="O12" s="123">
        <v>40</v>
      </c>
    </row>
    <row r="13" spans="1:15" ht="15.75" thickBot="1">
      <c r="A13" s="13">
        <v>7</v>
      </c>
      <c r="B13" s="14" t="s">
        <v>157</v>
      </c>
      <c r="C13" s="15" t="s">
        <v>158</v>
      </c>
      <c r="D13" s="15" t="s">
        <v>13</v>
      </c>
      <c r="E13" s="15" t="s">
        <v>159</v>
      </c>
      <c r="F13" s="16" t="s">
        <v>156</v>
      </c>
      <c r="G13" s="14">
        <v>82.33</v>
      </c>
      <c r="H13" s="14">
        <v>82.33</v>
      </c>
      <c r="I13" s="14">
        <v>66</v>
      </c>
      <c r="J13" s="14">
        <v>0</v>
      </c>
      <c r="K13" s="14">
        <v>0</v>
      </c>
      <c r="L13" s="14">
        <v>0</v>
      </c>
      <c r="M13" s="14">
        <v>33</v>
      </c>
      <c r="N13" s="14">
        <v>197.66</v>
      </c>
      <c r="O13" s="124">
        <v>36</v>
      </c>
    </row>
    <row r="14" ht="15.75" thickBot="1"/>
    <row r="15" spans="2:8" ht="15">
      <c r="B15" s="27" t="s">
        <v>188</v>
      </c>
      <c r="C15" s="170" t="s">
        <v>189</v>
      </c>
      <c r="D15" s="170"/>
      <c r="E15" s="25" t="s">
        <v>1</v>
      </c>
      <c r="F15" s="171" t="s">
        <v>190</v>
      </c>
      <c r="G15" s="171"/>
      <c r="H15" s="171"/>
    </row>
    <row r="16" spans="2:8" ht="15">
      <c r="B16" s="28" t="s">
        <v>195</v>
      </c>
      <c r="C16" s="159" t="s">
        <v>48</v>
      </c>
      <c r="D16" s="163"/>
      <c r="E16" s="33" t="s">
        <v>179</v>
      </c>
      <c r="F16" s="169"/>
      <c r="G16" s="169"/>
      <c r="H16" s="169"/>
    </row>
    <row r="17" spans="2:8" ht="15">
      <c r="B17" s="28" t="s">
        <v>196</v>
      </c>
      <c r="C17" s="159" t="s">
        <v>44</v>
      </c>
      <c r="D17" s="163"/>
      <c r="E17" s="34" t="s">
        <v>191</v>
      </c>
      <c r="F17" s="169"/>
      <c r="G17" s="169"/>
      <c r="H17" s="169"/>
    </row>
    <row r="18" spans="2:8" ht="15">
      <c r="B18" s="28"/>
      <c r="C18" s="159" t="s">
        <v>84</v>
      </c>
      <c r="D18" s="163"/>
      <c r="E18" s="34" t="s">
        <v>340</v>
      </c>
      <c r="F18" s="169"/>
      <c r="G18" s="169"/>
      <c r="H18" s="169"/>
    </row>
    <row r="19" spans="2:8" ht="15">
      <c r="B19" s="28"/>
      <c r="C19" s="159"/>
      <c r="D19" s="163"/>
      <c r="E19" s="26"/>
      <c r="F19" s="169"/>
      <c r="G19" s="169"/>
      <c r="H19" s="169"/>
    </row>
    <row r="20" spans="2:8" ht="15">
      <c r="B20" s="28"/>
      <c r="C20" s="159"/>
      <c r="D20" s="163"/>
      <c r="E20" s="26"/>
      <c r="F20" s="169"/>
      <c r="G20" s="169"/>
      <c r="H20" s="169"/>
    </row>
    <row r="21" spans="2:8" ht="15">
      <c r="B21" s="29" t="s">
        <v>192</v>
      </c>
      <c r="C21" s="159" t="s">
        <v>193</v>
      </c>
      <c r="D21" s="160"/>
      <c r="E21" s="30" t="s">
        <v>183</v>
      </c>
      <c r="F21" s="169"/>
      <c r="G21" s="169"/>
      <c r="H21" s="169"/>
    </row>
    <row r="22" spans="2:8" ht="15.75" thickBot="1">
      <c r="B22" s="31" t="s">
        <v>194</v>
      </c>
      <c r="C22" s="166" t="s">
        <v>38</v>
      </c>
      <c r="D22" s="167"/>
      <c r="E22" s="32" t="s">
        <v>180</v>
      </c>
      <c r="F22" s="168"/>
      <c r="G22" s="168"/>
      <c r="H22" s="168"/>
    </row>
  </sheetData>
  <sheetProtection/>
  <mergeCells count="32">
    <mergeCell ref="A1:N1"/>
    <mergeCell ref="A2:N2"/>
    <mergeCell ref="A3:N3"/>
    <mergeCell ref="A4:N4"/>
    <mergeCell ref="H5:H6"/>
    <mergeCell ref="C5:C6"/>
    <mergeCell ref="A5:A6"/>
    <mergeCell ref="C18:D18"/>
    <mergeCell ref="F18:H18"/>
    <mergeCell ref="C16:D16"/>
    <mergeCell ref="C15:D15"/>
    <mergeCell ref="F15:H15"/>
    <mergeCell ref="B5:B6"/>
    <mergeCell ref="C17:D17"/>
    <mergeCell ref="F17:H17"/>
    <mergeCell ref="D5:D6"/>
    <mergeCell ref="F5:F6"/>
    <mergeCell ref="O5:O6"/>
    <mergeCell ref="F16:H16"/>
    <mergeCell ref="G5:G6"/>
    <mergeCell ref="I5:L5"/>
    <mergeCell ref="N5:N6"/>
    <mergeCell ref="E5:E6"/>
    <mergeCell ref="M5:M6"/>
    <mergeCell ref="C22:D22"/>
    <mergeCell ref="F22:H22"/>
    <mergeCell ref="C19:D19"/>
    <mergeCell ref="F19:H19"/>
    <mergeCell ref="C20:D20"/>
    <mergeCell ref="F20:H20"/>
    <mergeCell ref="C21:D21"/>
    <mergeCell ref="F21:H21"/>
  </mergeCells>
  <printOptions/>
  <pageMargins left="0.11811023622047245" right="0.11811023622047245" top="0.7874015748031497" bottom="0.7874015748031497" header="0.31496062992125984" footer="0.31496062992125984"/>
  <pageSetup fitToHeight="1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4">
      <selection activeCell="K17" sqref="K17"/>
    </sheetView>
  </sheetViews>
  <sheetFormatPr defaultColWidth="9.140625" defaultRowHeight="15"/>
  <cols>
    <col min="1" max="1" width="5.7109375" style="0" bestFit="1" customWidth="1"/>
    <col min="2" max="2" width="17.57421875" style="0" bestFit="1" customWidth="1"/>
    <col min="4" max="4" width="23.140625" style="0" bestFit="1" customWidth="1"/>
    <col min="5" max="5" width="13.8515625" style="0" bestFit="1" customWidth="1"/>
    <col min="10" max="11" width="9.140625" style="38" customWidth="1"/>
  </cols>
  <sheetData>
    <row r="1" spans="1:11" ht="15">
      <c r="A1" s="174" t="s">
        <v>350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5">
      <c r="A2" s="175" t="s">
        <v>203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5">
      <c r="A3" s="175" t="s">
        <v>210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5.75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2" ht="15" customHeight="1">
      <c r="A5" s="176" t="s">
        <v>12</v>
      </c>
      <c r="B5" s="161" t="s">
        <v>389</v>
      </c>
      <c r="C5" s="161" t="s">
        <v>1</v>
      </c>
      <c r="D5" s="161" t="s">
        <v>2</v>
      </c>
      <c r="E5" s="161" t="s">
        <v>3</v>
      </c>
      <c r="F5" s="180" t="s">
        <v>5</v>
      </c>
      <c r="G5" s="181"/>
      <c r="H5" s="181"/>
      <c r="I5" s="182"/>
      <c r="J5" s="176" t="s">
        <v>11</v>
      </c>
      <c r="K5" s="195" t="s">
        <v>334</v>
      </c>
      <c r="L5" s="193" t="s">
        <v>354</v>
      </c>
    </row>
    <row r="6" spans="1:12" ht="15.75" thickBot="1">
      <c r="A6" s="177"/>
      <c r="B6" s="162"/>
      <c r="C6" s="162"/>
      <c r="D6" s="162"/>
      <c r="E6" s="162"/>
      <c r="F6" s="35" t="s">
        <v>6</v>
      </c>
      <c r="G6" s="35" t="s">
        <v>7</v>
      </c>
      <c r="H6" s="35" t="s">
        <v>8</v>
      </c>
      <c r="I6" s="36" t="s">
        <v>9</v>
      </c>
      <c r="J6" s="177"/>
      <c r="K6" s="196"/>
      <c r="L6" s="194"/>
    </row>
    <row r="7" spans="1:12" ht="15">
      <c r="A7" s="4">
        <v>1</v>
      </c>
      <c r="B7" s="5" t="s">
        <v>217</v>
      </c>
      <c r="C7" s="37" t="s">
        <v>218</v>
      </c>
      <c r="D7" s="37" t="s">
        <v>46</v>
      </c>
      <c r="E7" s="37" t="s">
        <v>53</v>
      </c>
      <c r="F7" s="5">
        <v>98</v>
      </c>
      <c r="G7" s="5">
        <v>100</v>
      </c>
      <c r="H7" s="5">
        <v>100</v>
      </c>
      <c r="I7" s="5">
        <v>98</v>
      </c>
      <c r="J7" s="7">
        <v>100</v>
      </c>
      <c r="K7" s="133" t="s">
        <v>134</v>
      </c>
      <c r="L7" s="130">
        <v>100</v>
      </c>
    </row>
    <row r="8" spans="1:12" ht="15">
      <c r="A8" s="8">
        <v>2</v>
      </c>
      <c r="B8" s="9" t="s">
        <v>173</v>
      </c>
      <c r="C8" s="10" t="s">
        <v>174</v>
      </c>
      <c r="D8" s="10" t="s">
        <v>352</v>
      </c>
      <c r="E8" s="10" t="s">
        <v>83</v>
      </c>
      <c r="F8" s="9">
        <v>100</v>
      </c>
      <c r="G8" s="9">
        <v>98</v>
      </c>
      <c r="H8" s="9">
        <v>98</v>
      </c>
      <c r="I8" s="9">
        <v>98</v>
      </c>
      <c r="J8" s="12">
        <v>99</v>
      </c>
      <c r="K8" s="79" t="s">
        <v>134</v>
      </c>
      <c r="L8" s="123">
        <v>80</v>
      </c>
    </row>
    <row r="9" spans="1:12" ht="15">
      <c r="A9" s="8">
        <v>3</v>
      </c>
      <c r="B9" s="9" t="s">
        <v>228</v>
      </c>
      <c r="C9" s="10" t="s">
        <v>229</v>
      </c>
      <c r="D9" s="10" t="s">
        <v>21</v>
      </c>
      <c r="E9" s="10" t="s">
        <v>230</v>
      </c>
      <c r="F9" s="9">
        <v>100</v>
      </c>
      <c r="G9" s="9">
        <v>98</v>
      </c>
      <c r="H9" s="9">
        <v>96</v>
      </c>
      <c r="I9" s="9">
        <v>96</v>
      </c>
      <c r="J9" s="12">
        <v>99</v>
      </c>
      <c r="K9" s="131">
        <v>100</v>
      </c>
      <c r="L9" s="123">
        <v>60</v>
      </c>
    </row>
    <row r="10" spans="1:12" ht="15">
      <c r="A10" s="8">
        <v>4</v>
      </c>
      <c r="B10" s="9" t="s">
        <v>226</v>
      </c>
      <c r="C10" s="10" t="s">
        <v>227</v>
      </c>
      <c r="D10" s="10" t="s">
        <v>21</v>
      </c>
      <c r="E10" s="10" t="s">
        <v>53</v>
      </c>
      <c r="F10" s="9">
        <v>96</v>
      </c>
      <c r="G10" s="9">
        <v>100</v>
      </c>
      <c r="H10" s="9">
        <v>98</v>
      </c>
      <c r="I10" s="9">
        <v>96</v>
      </c>
      <c r="J10" s="12">
        <v>99</v>
      </c>
      <c r="K10" s="131">
        <v>96</v>
      </c>
      <c r="L10" s="123">
        <v>50</v>
      </c>
    </row>
    <row r="11" spans="1:12" ht="15">
      <c r="A11" s="8">
        <v>5</v>
      </c>
      <c r="B11" s="9" t="s">
        <v>176</v>
      </c>
      <c r="C11" s="10" t="s">
        <v>177</v>
      </c>
      <c r="D11" s="10" t="s">
        <v>352</v>
      </c>
      <c r="E11" s="10" t="s">
        <v>223</v>
      </c>
      <c r="F11" s="9">
        <v>87</v>
      </c>
      <c r="G11" s="9">
        <v>98</v>
      </c>
      <c r="H11" s="9">
        <v>100</v>
      </c>
      <c r="I11" s="9">
        <v>87</v>
      </c>
      <c r="J11" s="12">
        <v>99</v>
      </c>
      <c r="K11" s="79" t="s">
        <v>134</v>
      </c>
      <c r="L11" s="123">
        <v>45</v>
      </c>
    </row>
    <row r="12" spans="1:12" ht="15">
      <c r="A12" s="8">
        <v>6</v>
      </c>
      <c r="B12" s="9" t="s">
        <v>170</v>
      </c>
      <c r="C12" s="10" t="s">
        <v>171</v>
      </c>
      <c r="D12" s="10" t="s">
        <v>46</v>
      </c>
      <c r="E12" s="10" t="s">
        <v>219</v>
      </c>
      <c r="F12" s="9">
        <v>98</v>
      </c>
      <c r="G12" s="9">
        <v>98</v>
      </c>
      <c r="H12" s="9">
        <v>98</v>
      </c>
      <c r="I12" s="9">
        <v>98</v>
      </c>
      <c r="J12" s="12">
        <v>98</v>
      </c>
      <c r="K12" s="79" t="s">
        <v>134</v>
      </c>
      <c r="L12" s="123">
        <v>40</v>
      </c>
    </row>
    <row r="13" spans="1:12" ht="15">
      <c r="A13" s="8">
        <v>7</v>
      </c>
      <c r="B13" s="9" t="s">
        <v>211</v>
      </c>
      <c r="C13" s="10" t="s">
        <v>212</v>
      </c>
      <c r="D13" s="10" t="s">
        <v>352</v>
      </c>
      <c r="E13" s="10" t="s">
        <v>213</v>
      </c>
      <c r="F13" s="9">
        <v>98</v>
      </c>
      <c r="G13" s="9">
        <v>94</v>
      </c>
      <c r="H13" s="9">
        <v>98</v>
      </c>
      <c r="I13" s="9">
        <v>94</v>
      </c>
      <c r="J13" s="12">
        <v>98</v>
      </c>
      <c r="K13" s="79" t="s">
        <v>134</v>
      </c>
      <c r="L13" s="123">
        <v>36</v>
      </c>
    </row>
    <row r="14" spans="1:12" ht="15">
      <c r="A14" s="8">
        <v>8</v>
      </c>
      <c r="B14" s="9" t="s">
        <v>201</v>
      </c>
      <c r="C14" s="10" t="s">
        <v>202</v>
      </c>
      <c r="D14" s="10" t="s">
        <v>21</v>
      </c>
      <c r="E14" s="10" t="s">
        <v>225</v>
      </c>
      <c r="F14" s="9">
        <v>98</v>
      </c>
      <c r="G14" s="9">
        <v>91</v>
      </c>
      <c r="H14" s="9">
        <v>91</v>
      </c>
      <c r="I14" s="9">
        <v>91</v>
      </c>
      <c r="J14" s="12">
        <v>94.5</v>
      </c>
      <c r="K14" s="79" t="s">
        <v>134</v>
      </c>
      <c r="L14" s="123">
        <v>32</v>
      </c>
    </row>
    <row r="15" spans="1:12" ht="15">
      <c r="A15" s="8">
        <v>9</v>
      </c>
      <c r="B15" s="9" t="s">
        <v>199</v>
      </c>
      <c r="C15" s="10" t="s">
        <v>200</v>
      </c>
      <c r="D15" s="10" t="s">
        <v>21</v>
      </c>
      <c r="E15" s="10" t="s">
        <v>224</v>
      </c>
      <c r="F15" s="9">
        <v>84</v>
      </c>
      <c r="G15" s="9">
        <v>98</v>
      </c>
      <c r="H15" s="9">
        <v>69</v>
      </c>
      <c r="I15" s="9">
        <v>69</v>
      </c>
      <c r="J15" s="12">
        <v>91</v>
      </c>
      <c r="K15" s="79" t="s">
        <v>134</v>
      </c>
      <c r="L15" s="123">
        <v>29</v>
      </c>
    </row>
    <row r="16" spans="1:12" ht="15">
      <c r="A16" s="8">
        <v>10</v>
      </c>
      <c r="B16" s="9" t="s">
        <v>214</v>
      </c>
      <c r="C16" s="10" t="s">
        <v>215</v>
      </c>
      <c r="D16" s="10" t="s">
        <v>352</v>
      </c>
      <c r="E16" s="10" t="s">
        <v>216</v>
      </c>
      <c r="F16" s="9">
        <v>85</v>
      </c>
      <c r="G16" s="9">
        <v>92</v>
      </c>
      <c r="H16" s="9">
        <v>70</v>
      </c>
      <c r="I16" s="9">
        <v>70</v>
      </c>
      <c r="J16" s="12">
        <v>88.5</v>
      </c>
      <c r="K16" s="79" t="s">
        <v>134</v>
      </c>
      <c r="L16" s="123">
        <v>26</v>
      </c>
    </row>
    <row r="17" spans="1:12" ht="15.75" thickBot="1">
      <c r="A17" s="13">
        <v>11</v>
      </c>
      <c r="B17" s="14" t="s">
        <v>220</v>
      </c>
      <c r="C17" s="15" t="s">
        <v>221</v>
      </c>
      <c r="D17" s="15" t="s">
        <v>46</v>
      </c>
      <c r="E17" s="15" t="s">
        <v>222</v>
      </c>
      <c r="F17" s="14">
        <v>0</v>
      </c>
      <c r="G17" s="14">
        <v>0</v>
      </c>
      <c r="H17" s="14">
        <v>0</v>
      </c>
      <c r="I17" s="14">
        <v>0</v>
      </c>
      <c r="J17" s="17">
        <v>0</v>
      </c>
      <c r="K17" s="132" t="s">
        <v>134</v>
      </c>
      <c r="L17" s="124">
        <v>24</v>
      </c>
    </row>
    <row r="18" ht="15.75" thickBot="1"/>
    <row r="19" spans="2:8" ht="15">
      <c r="B19" s="27" t="s">
        <v>188</v>
      </c>
      <c r="C19" s="170" t="s">
        <v>189</v>
      </c>
      <c r="D19" s="170"/>
      <c r="E19" s="25" t="s">
        <v>1</v>
      </c>
      <c r="F19" s="171" t="s">
        <v>190</v>
      </c>
      <c r="G19" s="171"/>
      <c r="H19" s="171"/>
    </row>
    <row r="20" spans="2:8" ht="15">
      <c r="B20" s="28" t="s">
        <v>195</v>
      </c>
      <c r="C20" s="159" t="s">
        <v>64</v>
      </c>
      <c r="D20" s="163"/>
      <c r="E20" s="33" t="s">
        <v>184</v>
      </c>
      <c r="F20" s="169"/>
      <c r="G20" s="169"/>
      <c r="H20" s="169"/>
    </row>
    <row r="21" spans="2:8" ht="15">
      <c r="B21" s="28" t="s">
        <v>196</v>
      </c>
      <c r="C21" s="159" t="s">
        <v>72</v>
      </c>
      <c r="D21" s="163"/>
      <c r="E21" s="34" t="s">
        <v>185</v>
      </c>
      <c r="F21" s="169"/>
      <c r="G21" s="169"/>
      <c r="H21" s="169"/>
    </row>
    <row r="22" spans="2:8" ht="15">
      <c r="B22" s="28"/>
      <c r="C22" s="159" t="s">
        <v>351</v>
      </c>
      <c r="D22" s="163"/>
      <c r="E22" s="34" t="s">
        <v>186</v>
      </c>
      <c r="F22" s="169"/>
      <c r="G22" s="169"/>
      <c r="H22" s="169"/>
    </row>
    <row r="23" spans="2:8" ht="15">
      <c r="B23" s="28"/>
      <c r="C23" s="159"/>
      <c r="D23" s="163"/>
      <c r="E23" s="26"/>
      <c r="F23" s="169"/>
      <c r="G23" s="169"/>
      <c r="H23" s="169"/>
    </row>
    <row r="24" spans="2:8" ht="15">
      <c r="B24" s="28"/>
      <c r="C24" s="159"/>
      <c r="D24" s="163"/>
      <c r="E24" s="26"/>
      <c r="F24" s="169"/>
      <c r="G24" s="169"/>
      <c r="H24" s="169"/>
    </row>
    <row r="25" spans="2:8" ht="15">
      <c r="B25" s="29" t="s">
        <v>192</v>
      </c>
      <c r="C25" s="159" t="s">
        <v>193</v>
      </c>
      <c r="D25" s="160"/>
      <c r="E25" s="30" t="s">
        <v>183</v>
      </c>
      <c r="F25" s="169"/>
      <c r="G25" s="169"/>
      <c r="H25" s="169"/>
    </row>
    <row r="26" spans="2:8" ht="15.75" thickBot="1">
      <c r="B26" s="31" t="s">
        <v>194</v>
      </c>
      <c r="C26" s="166" t="s">
        <v>38</v>
      </c>
      <c r="D26" s="167"/>
      <c r="E26" s="32" t="s">
        <v>180</v>
      </c>
      <c r="F26" s="168"/>
      <c r="G26" s="168"/>
      <c r="H26" s="168"/>
    </row>
  </sheetData>
  <sheetProtection/>
  <mergeCells count="29">
    <mergeCell ref="E5:E6"/>
    <mergeCell ref="C25:D25"/>
    <mergeCell ref="F25:H25"/>
    <mergeCell ref="C21:D21"/>
    <mergeCell ref="F21:H21"/>
    <mergeCell ref="F5:I5"/>
    <mergeCell ref="C19:D19"/>
    <mergeCell ref="F19:H19"/>
    <mergeCell ref="C20:D20"/>
    <mergeCell ref="K5:K6"/>
    <mergeCell ref="C26:D26"/>
    <mergeCell ref="F26:H26"/>
    <mergeCell ref="C22:D22"/>
    <mergeCell ref="F22:H22"/>
    <mergeCell ref="C23:D23"/>
    <mergeCell ref="F23:H23"/>
    <mergeCell ref="C24:D24"/>
    <mergeCell ref="F24:H24"/>
    <mergeCell ref="F20:H20"/>
    <mergeCell ref="L5:L6"/>
    <mergeCell ref="A1:K1"/>
    <mergeCell ref="A2:K2"/>
    <mergeCell ref="A3:K3"/>
    <mergeCell ref="A4:K4"/>
    <mergeCell ref="A5:A6"/>
    <mergeCell ref="D5:D6"/>
    <mergeCell ref="B5:B6"/>
    <mergeCell ref="C5:C6"/>
    <mergeCell ref="J5:J6"/>
  </mergeCells>
  <printOptions/>
  <pageMargins left="0.11811023622047245" right="0.11811023622047245" top="0.7874015748031497" bottom="0.7874015748031497" header="0.31496062992125984" footer="0.31496062992125984"/>
  <pageSetup horizontalDpi="300" verticalDpi="3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="90" zoomScaleNormal="90" zoomScalePageLayoutView="0" workbookViewId="0" topLeftCell="A1">
      <selection activeCell="K5" sqref="K5:K29"/>
    </sheetView>
  </sheetViews>
  <sheetFormatPr defaultColWidth="9.140625" defaultRowHeight="15"/>
  <cols>
    <col min="1" max="1" width="6.140625" style="0" bestFit="1" customWidth="1"/>
    <col min="2" max="2" width="17.57421875" style="0" bestFit="1" customWidth="1"/>
    <col min="4" max="4" width="23.140625" style="0" bestFit="1" customWidth="1"/>
    <col min="5" max="5" width="13.8515625" style="0" bestFit="1" customWidth="1"/>
  </cols>
  <sheetData>
    <row r="1" spans="1:13" ht="15">
      <c r="A1" s="174" t="s">
        <v>350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0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5">
      <c r="A3" s="175" t="s">
        <v>43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5.75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</row>
    <row r="5" spans="1:12" ht="15" customHeight="1">
      <c r="A5" s="176" t="s">
        <v>12</v>
      </c>
      <c r="B5" s="161" t="s">
        <v>389</v>
      </c>
      <c r="C5" s="161" t="s">
        <v>1</v>
      </c>
      <c r="D5" s="161" t="s">
        <v>2</v>
      </c>
      <c r="E5" s="161" t="s">
        <v>3</v>
      </c>
      <c r="F5" s="180" t="s">
        <v>5</v>
      </c>
      <c r="G5" s="181"/>
      <c r="H5" s="181"/>
      <c r="I5" s="182"/>
      <c r="J5" s="197" t="s">
        <v>11</v>
      </c>
      <c r="K5" s="195" t="s">
        <v>334</v>
      </c>
      <c r="L5" s="193" t="s">
        <v>354</v>
      </c>
    </row>
    <row r="6" spans="1:12" ht="15.75" thickBot="1">
      <c r="A6" s="177"/>
      <c r="B6" s="162"/>
      <c r="C6" s="162"/>
      <c r="D6" s="162"/>
      <c r="E6" s="162"/>
      <c r="F6" s="20" t="s">
        <v>6</v>
      </c>
      <c r="G6" s="20" t="s">
        <v>7</v>
      </c>
      <c r="H6" s="20" t="s">
        <v>8</v>
      </c>
      <c r="I6" s="21" t="s">
        <v>9</v>
      </c>
      <c r="J6" s="198"/>
      <c r="K6" s="196"/>
      <c r="L6" s="194"/>
    </row>
    <row r="7" spans="1:12" ht="15">
      <c r="A7" s="4">
        <v>1</v>
      </c>
      <c r="B7" s="5" t="s">
        <v>72</v>
      </c>
      <c r="C7" s="22" t="s">
        <v>73</v>
      </c>
      <c r="D7" s="37" t="s">
        <v>386</v>
      </c>
      <c r="E7" s="22" t="s">
        <v>74</v>
      </c>
      <c r="F7" s="5">
        <v>100</v>
      </c>
      <c r="G7" s="5">
        <v>100</v>
      </c>
      <c r="H7" s="5">
        <v>100</v>
      </c>
      <c r="I7" s="5">
        <v>100</v>
      </c>
      <c r="J7" s="7">
        <v>100</v>
      </c>
      <c r="K7" s="131">
        <v>24</v>
      </c>
      <c r="L7" s="130">
        <v>100</v>
      </c>
    </row>
    <row r="8" spans="1:12" ht="15">
      <c r="A8" s="8">
        <v>2</v>
      </c>
      <c r="B8" s="9" t="s">
        <v>97</v>
      </c>
      <c r="C8" s="10" t="s">
        <v>98</v>
      </c>
      <c r="D8" s="10" t="s">
        <v>21</v>
      </c>
      <c r="E8" s="10" t="s">
        <v>99</v>
      </c>
      <c r="F8" s="9">
        <v>100</v>
      </c>
      <c r="G8" s="9">
        <v>100</v>
      </c>
      <c r="H8" s="9">
        <v>100</v>
      </c>
      <c r="I8" s="9">
        <v>100</v>
      </c>
      <c r="J8" s="12">
        <v>100</v>
      </c>
      <c r="K8" s="131">
        <v>20</v>
      </c>
      <c r="L8" s="123">
        <v>80</v>
      </c>
    </row>
    <row r="9" spans="1:12" ht="15">
      <c r="A9" s="8">
        <v>3</v>
      </c>
      <c r="B9" s="9" t="s">
        <v>44</v>
      </c>
      <c r="C9" s="10" t="s">
        <v>45</v>
      </c>
      <c r="D9" s="10" t="s">
        <v>46</v>
      </c>
      <c r="E9" s="10" t="s">
        <v>47</v>
      </c>
      <c r="F9" s="9">
        <v>100</v>
      </c>
      <c r="G9" s="9">
        <v>100</v>
      </c>
      <c r="H9" s="9">
        <v>100</v>
      </c>
      <c r="I9" s="9">
        <v>100</v>
      </c>
      <c r="J9" s="12">
        <v>100</v>
      </c>
      <c r="K9" s="131">
        <v>18</v>
      </c>
      <c r="L9" s="123">
        <v>60</v>
      </c>
    </row>
    <row r="10" spans="1:12" ht="15">
      <c r="A10" s="8">
        <v>4</v>
      </c>
      <c r="B10" s="9" t="s">
        <v>93</v>
      </c>
      <c r="C10" s="10" t="s">
        <v>94</v>
      </c>
      <c r="D10" s="10" t="s">
        <v>20</v>
      </c>
      <c r="E10" s="10" t="s">
        <v>50</v>
      </c>
      <c r="F10" s="9">
        <v>100</v>
      </c>
      <c r="G10" s="9">
        <v>100</v>
      </c>
      <c r="H10" s="9">
        <v>100</v>
      </c>
      <c r="I10" s="9">
        <v>100</v>
      </c>
      <c r="J10" s="12">
        <v>100</v>
      </c>
      <c r="K10" s="131">
        <v>16</v>
      </c>
      <c r="L10" s="123">
        <v>50</v>
      </c>
    </row>
    <row r="11" spans="1:12" ht="15">
      <c r="A11" s="23" t="s">
        <v>104</v>
      </c>
      <c r="B11" s="9" t="s">
        <v>48</v>
      </c>
      <c r="C11" s="10" t="s">
        <v>49</v>
      </c>
      <c r="D11" s="10" t="s">
        <v>46</v>
      </c>
      <c r="E11" s="10" t="s">
        <v>50</v>
      </c>
      <c r="F11" s="9">
        <v>100</v>
      </c>
      <c r="G11" s="9">
        <v>100</v>
      </c>
      <c r="H11" s="9">
        <v>100</v>
      </c>
      <c r="I11" s="9">
        <v>100</v>
      </c>
      <c r="J11" s="12">
        <v>100</v>
      </c>
      <c r="K11" s="131">
        <v>12</v>
      </c>
      <c r="L11" s="123">
        <v>45</v>
      </c>
    </row>
    <row r="12" spans="1:12" ht="15">
      <c r="A12" s="23" t="s">
        <v>104</v>
      </c>
      <c r="B12" s="9" t="s">
        <v>95</v>
      </c>
      <c r="C12" s="10" t="s">
        <v>96</v>
      </c>
      <c r="D12" s="10" t="s">
        <v>21</v>
      </c>
      <c r="E12" s="10" t="s">
        <v>53</v>
      </c>
      <c r="F12" s="9">
        <v>100</v>
      </c>
      <c r="G12" s="9">
        <v>100</v>
      </c>
      <c r="H12" s="9">
        <v>100</v>
      </c>
      <c r="I12" s="9">
        <v>100</v>
      </c>
      <c r="J12" s="12">
        <v>100</v>
      </c>
      <c r="K12" s="131">
        <v>12</v>
      </c>
      <c r="L12" s="123">
        <v>45</v>
      </c>
    </row>
    <row r="13" spans="1:12" ht="15">
      <c r="A13" s="134">
        <v>7</v>
      </c>
      <c r="B13" s="9" t="s">
        <v>84</v>
      </c>
      <c r="C13" s="10" t="s">
        <v>85</v>
      </c>
      <c r="D13" s="10" t="s">
        <v>46</v>
      </c>
      <c r="E13" s="10" t="s">
        <v>86</v>
      </c>
      <c r="F13" s="9">
        <v>100</v>
      </c>
      <c r="G13" s="9">
        <v>100</v>
      </c>
      <c r="H13" s="9">
        <v>100</v>
      </c>
      <c r="I13" s="9">
        <v>100</v>
      </c>
      <c r="J13" s="12">
        <v>100</v>
      </c>
      <c r="K13" s="131">
        <v>6</v>
      </c>
      <c r="L13" s="123">
        <v>36</v>
      </c>
    </row>
    <row r="14" spans="1:12" ht="15">
      <c r="A14" s="23" t="s">
        <v>105</v>
      </c>
      <c r="B14" s="9" t="s">
        <v>51</v>
      </c>
      <c r="C14" s="10" t="s">
        <v>52</v>
      </c>
      <c r="D14" s="10" t="s">
        <v>46</v>
      </c>
      <c r="E14" s="10" t="s">
        <v>53</v>
      </c>
      <c r="F14" s="9">
        <v>100</v>
      </c>
      <c r="G14" s="9">
        <v>98</v>
      </c>
      <c r="H14" s="9">
        <v>100</v>
      </c>
      <c r="I14" s="9">
        <v>98</v>
      </c>
      <c r="J14" s="12">
        <v>100</v>
      </c>
      <c r="K14" s="131"/>
      <c r="L14" s="123">
        <v>32</v>
      </c>
    </row>
    <row r="15" spans="1:12" ht="15">
      <c r="A15" s="23" t="s">
        <v>105</v>
      </c>
      <c r="B15" s="9" t="s">
        <v>25</v>
      </c>
      <c r="C15" s="10" t="s">
        <v>26</v>
      </c>
      <c r="D15" s="10" t="s">
        <v>21</v>
      </c>
      <c r="E15" s="10" t="s">
        <v>53</v>
      </c>
      <c r="F15" s="9">
        <v>100</v>
      </c>
      <c r="G15" s="9">
        <v>98</v>
      </c>
      <c r="H15" s="9">
        <v>100</v>
      </c>
      <c r="I15" s="9">
        <v>98</v>
      </c>
      <c r="J15" s="12">
        <v>100</v>
      </c>
      <c r="K15" s="131"/>
      <c r="L15" s="123">
        <v>32</v>
      </c>
    </row>
    <row r="16" spans="1:12" ht="15">
      <c r="A16" s="23" t="s">
        <v>106</v>
      </c>
      <c r="B16" s="9" t="s">
        <v>22</v>
      </c>
      <c r="C16" s="10" t="s">
        <v>67</v>
      </c>
      <c r="D16" s="10" t="s">
        <v>386</v>
      </c>
      <c r="E16" s="10" t="s">
        <v>68</v>
      </c>
      <c r="F16" s="9">
        <v>95</v>
      </c>
      <c r="G16" s="9">
        <v>100</v>
      </c>
      <c r="H16" s="9">
        <v>100</v>
      </c>
      <c r="I16" s="9">
        <v>95</v>
      </c>
      <c r="J16" s="12">
        <v>100</v>
      </c>
      <c r="K16" s="131"/>
      <c r="L16" s="123">
        <v>26</v>
      </c>
    </row>
    <row r="17" spans="1:12" ht="15">
      <c r="A17" s="23" t="s">
        <v>106</v>
      </c>
      <c r="B17" s="9" t="s">
        <v>81</v>
      </c>
      <c r="C17" s="10" t="s">
        <v>82</v>
      </c>
      <c r="D17" s="10" t="s">
        <v>46</v>
      </c>
      <c r="E17" s="10" t="s">
        <v>83</v>
      </c>
      <c r="F17" s="9">
        <v>95</v>
      </c>
      <c r="G17" s="9">
        <v>100</v>
      </c>
      <c r="H17" s="9">
        <v>100</v>
      </c>
      <c r="I17" s="9">
        <v>95</v>
      </c>
      <c r="J17" s="12">
        <v>100</v>
      </c>
      <c r="K17" s="131"/>
      <c r="L17" s="123">
        <v>26</v>
      </c>
    </row>
    <row r="18" spans="1:12" ht="15">
      <c r="A18" s="134">
        <v>12</v>
      </c>
      <c r="B18" s="9" t="s">
        <v>23</v>
      </c>
      <c r="C18" s="10" t="s">
        <v>24</v>
      </c>
      <c r="D18" s="10" t="s">
        <v>352</v>
      </c>
      <c r="E18" s="10" t="s">
        <v>87</v>
      </c>
      <c r="F18" s="9">
        <v>100</v>
      </c>
      <c r="G18" s="9">
        <v>94</v>
      </c>
      <c r="H18" s="9">
        <v>100</v>
      </c>
      <c r="I18" s="9">
        <v>94</v>
      </c>
      <c r="J18" s="12">
        <v>100</v>
      </c>
      <c r="K18" s="131"/>
      <c r="L18" s="123">
        <v>22</v>
      </c>
    </row>
    <row r="19" spans="1:12" ht="15">
      <c r="A19" s="134">
        <v>13</v>
      </c>
      <c r="B19" s="9" t="s">
        <v>56</v>
      </c>
      <c r="C19" s="10" t="s">
        <v>57</v>
      </c>
      <c r="D19" s="10" t="s">
        <v>388</v>
      </c>
      <c r="E19" s="10" t="s">
        <v>58</v>
      </c>
      <c r="F19" s="9">
        <v>100</v>
      </c>
      <c r="G19" s="9">
        <v>86</v>
      </c>
      <c r="H19" s="9">
        <v>100</v>
      </c>
      <c r="I19" s="9">
        <v>86</v>
      </c>
      <c r="J19" s="12">
        <v>100</v>
      </c>
      <c r="K19" s="131"/>
      <c r="L19" s="123">
        <v>20</v>
      </c>
    </row>
    <row r="20" spans="1:12" ht="15">
      <c r="A20" s="134">
        <v>14</v>
      </c>
      <c r="B20" s="9" t="s">
        <v>64</v>
      </c>
      <c r="C20" s="10" t="s">
        <v>65</v>
      </c>
      <c r="D20" s="10" t="s">
        <v>46</v>
      </c>
      <c r="E20" s="10" t="s">
        <v>66</v>
      </c>
      <c r="F20" s="9">
        <v>92</v>
      </c>
      <c r="G20" s="9">
        <v>100</v>
      </c>
      <c r="H20" s="9">
        <v>95</v>
      </c>
      <c r="I20" s="9">
        <v>92</v>
      </c>
      <c r="J20" s="12">
        <v>97.5</v>
      </c>
      <c r="K20" s="131"/>
      <c r="L20" s="123">
        <v>18</v>
      </c>
    </row>
    <row r="21" spans="1:12" ht="15">
      <c r="A21" s="134">
        <v>15</v>
      </c>
      <c r="B21" s="9" t="s">
        <v>18</v>
      </c>
      <c r="C21" s="10" t="s">
        <v>19</v>
      </c>
      <c r="D21" s="10" t="s">
        <v>20</v>
      </c>
      <c r="E21" s="10" t="s">
        <v>92</v>
      </c>
      <c r="F21" s="9">
        <v>100</v>
      </c>
      <c r="G21" s="9">
        <v>90</v>
      </c>
      <c r="H21" s="9">
        <v>95</v>
      </c>
      <c r="I21" s="9">
        <v>90</v>
      </c>
      <c r="J21" s="12">
        <v>97.5</v>
      </c>
      <c r="K21" s="131"/>
      <c r="L21" s="123">
        <v>16</v>
      </c>
    </row>
    <row r="22" spans="1:12" ht="15">
      <c r="A22" s="135">
        <v>16</v>
      </c>
      <c r="B22" s="9" t="s">
        <v>54</v>
      </c>
      <c r="C22" s="10" t="s">
        <v>55</v>
      </c>
      <c r="D22" s="10" t="s">
        <v>46</v>
      </c>
      <c r="E22" s="10" t="s">
        <v>53</v>
      </c>
      <c r="F22" s="9">
        <v>96</v>
      </c>
      <c r="G22" s="9">
        <v>98</v>
      </c>
      <c r="H22" s="9">
        <v>96</v>
      </c>
      <c r="I22" s="9">
        <v>96</v>
      </c>
      <c r="J22" s="12">
        <v>97</v>
      </c>
      <c r="K22" s="131"/>
      <c r="L22" s="123">
        <v>15</v>
      </c>
    </row>
    <row r="23" spans="1:12" ht="15">
      <c r="A23" s="135">
        <v>17</v>
      </c>
      <c r="B23" s="9" t="s">
        <v>69</v>
      </c>
      <c r="C23" s="10" t="s">
        <v>70</v>
      </c>
      <c r="D23" s="10" t="s">
        <v>386</v>
      </c>
      <c r="E23" s="10" t="s">
        <v>71</v>
      </c>
      <c r="F23" s="9">
        <v>90</v>
      </c>
      <c r="G23" s="9">
        <v>100</v>
      </c>
      <c r="H23" s="9">
        <v>94</v>
      </c>
      <c r="I23" s="9">
        <v>90</v>
      </c>
      <c r="J23" s="12">
        <v>97</v>
      </c>
      <c r="K23" s="131"/>
      <c r="L23" s="123">
        <v>14</v>
      </c>
    </row>
    <row r="24" spans="1:12" ht="15">
      <c r="A24" s="24" t="s">
        <v>107</v>
      </c>
      <c r="B24" s="9" t="s">
        <v>59</v>
      </c>
      <c r="C24" s="10" t="s">
        <v>60</v>
      </c>
      <c r="D24" s="10" t="s">
        <v>46</v>
      </c>
      <c r="E24" s="10" t="s">
        <v>61</v>
      </c>
      <c r="F24" s="9">
        <v>84</v>
      </c>
      <c r="G24" s="9">
        <v>100</v>
      </c>
      <c r="H24" s="9">
        <v>93</v>
      </c>
      <c r="I24" s="9">
        <v>84</v>
      </c>
      <c r="J24" s="12">
        <v>96.5</v>
      </c>
      <c r="K24" s="131"/>
      <c r="L24" s="123">
        <v>13</v>
      </c>
    </row>
    <row r="25" spans="1:12" ht="15">
      <c r="A25" s="24" t="s">
        <v>107</v>
      </c>
      <c r="B25" s="9" t="s">
        <v>75</v>
      </c>
      <c r="C25" s="10" t="s">
        <v>76</v>
      </c>
      <c r="D25" s="10" t="s">
        <v>386</v>
      </c>
      <c r="E25" s="10" t="s">
        <v>77</v>
      </c>
      <c r="F25" s="9">
        <v>100</v>
      </c>
      <c r="G25" s="9">
        <v>84</v>
      </c>
      <c r="H25" s="9">
        <v>93</v>
      </c>
      <c r="I25" s="9">
        <v>84</v>
      </c>
      <c r="J25" s="12">
        <v>96.5</v>
      </c>
      <c r="K25" s="131"/>
      <c r="L25" s="123">
        <v>13</v>
      </c>
    </row>
    <row r="26" spans="1:12" ht="15">
      <c r="A26" s="134">
        <v>20</v>
      </c>
      <c r="B26" s="9" t="s">
        <v>62</v>
      </c>
      <c r="C26" s="10" t="s">
        <v>63</v>
      </c>
      <c r="D26" s="10" t="s">
        <v>352</v>
      </c>
      <c r="E26" s="10" t="s">
        <v>50</v>
      </c>
      <c r="F26" s="9">
        <v>95</v>
      </c>
      <c r="G26" s="9">
        <v>84</v>
      </c>
      <c r="H26" s="9">
        <v>90</v>
      </c>
      <c r="I26" s="9">
        <v>84</v>
      </c>
      <c r="J26" s="12">
        <v>92.5</v>
      </c>
      <c r="K26" s="131"/>
      <c r="L26" s="123">
        <v>11</v>
      </c>
    </row>
    <row r="27" spans="1:12" ht="15">
      <c r="A27" s="134">
        <v>21</v>
      </c>
      <c r="B27" s="9" t="s">
        <v>88</v>
      </c>
      <c r="C27" s="10" t="s">
        <v>89</v>
      </c>
      <c r="D27" s="10" t="s">
        <v>90</v>
      </c>
      <c r="E27" s="10" t="s">
        <v>91</v>
      </c>
      <c r="F27" s="9">
        <v>85</v>
      </c>
      <c r="G27" s="9">
        <v>89</v>
      </c>
      <c r="H27" s="9">
        <v>95</v>
      </c>
      <c r="I27" s="9">
        <v>85</v>
      </c>
      <c r="J27" s="12">
        <v>92</v>
      </c>
      <c r="K27" s="131"/>
      <c r="L27" s="123">
        <v>10</v>
      </c>
    </row>
    <row r="28" spans="1:12" ht="15">
      <c r="A28" s="134">
        <v>22</v>
      </c>
      <c r="B28" s="9" t="s">
        <v>100</v>
      </c>
      <c r="C28" s="10" t="s">
        <v>101</v>
      </c>
      <c r="D28" s="10" t="s">
        <v>102</v>
      </c>
      <c r="E28" s="10" t="s">
        <v>103</v>
      </c>
      <c r="F28" s="9">
        <v>84</v>
      </c>
      <c r="G28" s="9">
        <v>86</v>
      </c>
      <c r="H28" s="9">
        <v>94</v>
      </c>
      <c r="I28" s="9">
        <v>84</v>
      </c>
      <c r="J28" s="12">
        <v>90</v>
      </c>
      <c r="K28" s="131"/>
      <c r="L28" s="123">
        <v>9</v>
      </c>
    </row>
    <row r="29" spans="1:12" ht="15.75" thickBot="1">
      <c r="A29" s="136">
        <v>23</v>
      </c>
      <c r="B29" s="81" t="s">
        <v>384</v>
      </c>
      <c r="C29" s="15" t="s">
        <v>79</v>
      </c>
      <c r="D29" s="15" t="s">
        <v>13</v>
      </c>
      <c r="E29" s="15" t="s">
        <v>80</v>
      </c>
      <c r="F29" s="14">
        <v>78</v>
      </c>
      <c r="G29" s="14">
        <v>78</v>
      </c>
      <c r="H29" s="14">
        <v>72</v>
      </c>
      <c r="I29" s="14">
        <v>72</v>
      </c>
      <c r="J29" s="17">
        <v>78</v>
      </c>
      <c r="K29" s="132"/>
      <c r="L29" s="124">
        <v>8</v>
      </c>
    </row>
    <row r="30" spans="1:10" ht="15.7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2:8" ht="15">
      <c r="B31" s="27" t="s">
        <v>188</v>
      </c>
      <c r="C31" s="170" t="s">
        <v>189</v>
      </c>
      <c r="D31" s="170"/>
      <c r="E31" s="25" t="s">
        <v>1</v>
      </c>
      <c r="F31" s="171" t="s">
        <v>190</v>
      </c>
      <c r="G31" s="171"/>
      <c r="H31" s="171"/>
    </row>
    <row r="32" spans="2:8" ht="15">
      <c r="B32" s="28" t="s">
        <v>195</v>
      </c>
      <c r="C32" s="159" t="s">
        <v>38</v>
      </c>
      <c r="D32" s="163"/>
      <c r="E32" s="33" t="s">
        <v>180</v>
      </c>
      <c r="F32" s="169"/>
      <c r="G32" s="169"/>
      <c r="H32" s="169"/>
    </row>
    <row r="33" spans="2:8" ht="15">
      <c r="B33" s="28" t="s">
        <v>196</v>
      </c>
      <c r="C33" s="159" t="s">
        <v>238</v>
      </c>
      <c r="D33" s="163"/>
      <c r="E33" s="34" t="s">
        <v>182</v>
      </c>
      <c r="F33" s="169"/>
      <c r="G33" s="169"/>
      <c r="H33" s="169"/>
    </row>
    <row r="34" spans="2:8" ht="15">
      <c r="B34" s="28"/>
      <c r="C34" s="159" t="s">
        <v>78</v>
      </c>
      <c r="D34" s="163"/>
      <c r="E34" s="34" t="s">
        <v>181</v>
      </c>
      <c r="F34" s="169"/>
      <c r="G34" s="169"/>
      <c r="H34" s="169"/>
    </row>
    <row r="35" spans="2:8" ht="15">
      <c r="B35" s="28"/>
      <c r="C35" s="159"/>
      <c r="D35" s="163"/>
      <c r="E35" s="26"/>
      <c r="F35" s="169"/>
      <c r="G35" s="169"/>
      <c r="H35" s="169"/>
    </row>
    <row r="36" spans="2:8" ht="15">
      <c r="B36" s="28"/>
      <c r="C36" s="159"/>
      <c r="D36" s="163"/>
      <c r="E36" s="26"/>
      <c r="F36" s="169"/>
      <c r="G36" s="169"/>
      <c r="H36" s="169"/>
    </row>
    <row r="37" spans="2:8" ht="15">
      <c r="B37" s="29" t="s">
        <v>192</v>
      </c>
      <c r="C37" s="159" t="s">
        <v>193</v>
      </c>
      <c r="D37" s="160"/>
      <c r="E37" s="30" t="s">
        <v>183</v>
      </c>
      <c r="F37" s="169"/>
      <c r="G37" s="169"/>
      <c r="H37" s="169"/>
    </row>
    <row r="38" spans="2:8" ht="15.75" thickBot="1">
      <c r="B38" s="31" t="s">
        <v>194</v>
      </c>
      <c r="C38" s="166" t="s">
        <v>38</v>
      </c>
      <c r="D38" s="167"/>
      <c r="E38" s="32" t="s">
        <v>180</v>
      </c>
      <c r="F38" s="168"/>
      <c r="G38" s="168"/>
      <c r="H38" s="168"/>
    </row>
  </sheetData>
  <sheetProtection/>
  <mergeCells count="29">
    <mergeCell ref="A1:M1"/>
    <mergeCell ref="K5:K6"/>
    <mergeCell ref="A5:A6"/>
    <mergeCell ref="F5:I5"/>
    <mergeCell ref="A2:J2"/>
    <mergeCell ref="A3:J3"/>
    <mergeCell ref="A4:J4"/>
    <mergeCell ref="B5:B6"/>
    <mergeCell ref="L5:L6"/>
    <mergeCell ref="C34:D34"/>
    <mergeCell ref="F34:H34"/>
    <mergeCell ref="C5:C6"/>
    <mergeCell ref="D5:D6"/>
    <mergeCell ref="E5:E6"/>
    <mergeCell ref="J5:J6"/>
    <mergeCell ref="C31:D31"/>
    <mergeCell ref="F31:H31"/>
    <mergeCell ref="C32:D32"/>
    <mergeCell ref="F32:H32"/>
    <mergeCell ref="C33:D33"/>
    <mergeCell ref="F33:H33"/>
    <mergeCell ref="C38:D38"/>
    <mergeCell ref="F38:H38"/>
    <mergeCell ref="C35:D35"/>
    <mergeCell ref="F35:H35"/>
    <mergeCell ref="C36:D36"/>
    <mergeCell ref="F36:H36"/>
    <mergeCell ref="C37:D37"/>
    <mergeCell ref="F37:H37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zoomScalePageLayoutView="0" workbookViewId="0" topLeftCell="A1">
      <selection activeCell="G5" sqref="G5:G6"/>
    </sheetView>
  </sheetViews>
  <sheetFormatPr defaultColWidth="9.140625" defaultRowHeight="15"/>
  <cols>
    <col min="1" max="1" width="5.7109375" style="0" bestFit="1" customWidth="1"/>
    <col min="2" max="2" width="18.421875" style="0" bestFit="1" customWidth="1"/>
    <col min="3" max="3" width="7.7109375" style="0" bestFit="1" customWidth="1"/>
    <col min="4" max="4" width="23.140625" style="0" bestFit="1" customWidth="1"/>
    <col min="5" max="5" width="13.8515625" style="0" bestFit="1" customWidth="1"/>
    <col min="6" max="6" width="11.421875" style="0" bestFit="1" customWidth="1"/>
    <col min="7" max="7" width="10.7109375" style="0" customWidth="1"/>
    <col min="11" max="12" width="10.7109375" style="0" customWidth="1"/>
  </cols>
  <sheetData>
    <row r="1" spans="1:13" ht="15">
      <c r="A1" s="174" t="s">
        <v>350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5">
      <c r="A3" s="175" t="s">
        <v>169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5.75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4" ht="15" customHeight="1">
      <c r="A5" s="176" t="s">
        <v>12</v>
      </c>
      <c r="B5" s="161" t="s">
        <v>389</v>
      </c>
      <c r="C5" s="161" t="s">
        <v>1</v>
      </c>
      <c r="D5" s="161" t="s">
        <v>2</v>
      </c>
      <c r="E5" s="161" t="s">
        <v>3</v>
      </c>
      <c r="F5" s="161" t="s">
        <v>4</v>
      </c>
      <c r="G5" s="172" t="s">
        <v>383</v>
      </c>
      <c r="H5" s="180" t="s">
        <v>5</v>
      </c>
      <c r="I5" s="181"/>
      <c r="J5" s="181"/>
      <c r="K5" s="182"/>
      <c r="L5" s="178" t="s">
        <v>10</v>
      </c>
      <c r="M5" s="176" t="s">
        <v>11</v>
      </c>
      <c r="N5" s="164" t="s">
        <v>354</v>
      </c>
    </row>
    <row r="6" spans="1:14" ht="15.75" thickBot="1">
      <c r="A6" s="177"/>
      <c r="B6" s="162"/>
      <c r="C6" s="162"/>
      <c r="D6" s="162"/>
      <c r="E6" s="162"/>
      <c r="F6" s="162"/>
      <c r="G6" s="173"/>
      <c r="H6" s="20" t="s">
        <v>6</v>
      </c>
      <c r="I6" s="20" t="s">
        <v>7</v>
      </c>
      <c r="J6" s="20" t="s">
        <v>8</v>
      </c>
      <c r="K6" s="21" t="s">
        <v>9</v>
      </c>
      <c r="L6" s="179"/>
      <c r="M6" s="165"/>
      <c r="N6" s="165"/>
    </row>
    <row r="7" spans="1:14" ht="15">
      <c r="A7" s="4">
        <v>1</v>
      </c>
      <c r="B7" s="5" t="s">
        <v>173</v>
      </c>
      <c r="C7" s="22" t="s">
        <v>174</v>
      </c>
      <c r="D7" s="37" t="s">
        <v>352</v>
      </c>
      <c r="E7" s="22" t="s">
        <v>175</v>
      </c>
      <c r="F7" s="6" t="s">
        <v>113</v>
      </c>
      <c r="G7" s="5">
        <v>91</v>
      </c>
      <c r="H7" s="5">
        <v>98</v>
      </c>
      <c r="I7" s="5">
        <v>98</v>
      </c>
      <c r="J7" s="5">
        <v>98</v>
      </c>
      <c r="K7" s="5">
        <v>98</v>
      </c>
      <c r="L7" s="5">
        <v>98</v>
      </c>
      <c r="M7" s="7">
        <v>189</v>
      </c>
      <c r="N7" s="125">
        <v>100</v>
      </c>
    </row>
    <row r="8" spans="1:14" ht="15">
      <c r="A8" s="8">
        <v>2</v>
      </c>
      <c r="B8" s="9" t="s">
        <v>170</v>
      </c>
      <c r="C8" s="10" t="s">
        <v>171</v>
      </c>
      <c r="D8" s="10" t="s">
        <v>46</v>
      </c>
      <c r="E8" s="10" t="s">
        <v>172</v>
      </c>
      <c r="F8" s="11" t="s">
        <v>121</v>
      </c>
      <c r="G8" s="9">
        <v>94</v>
      </c>
      <c r="H8" s="9">
        <v>92</v>
      </c>
      <c r="I8" s="9">
        <v>86</v>
      </c>
      <c r="J8" s="9">
        <v>94</v>
      </c>
      <c r="K8" s="9">
        <v>86</v>
      </c>
      <c r="L8" s="9">
        <v>93</v>
      </c>
      <c r="M8" s="12">
        <v>187</v>
      </c>
      <c r="N8" s="126">
        <v>80</v>
      </c>
    </row>
    <row r="9" spans="1:14" ht="15.75" thickBot="1">
      <c r="A9" s="13">
        <v>3</v>
      </c>
      <c r="B9" s="14" t="s">
        <v>176</v>
      </c>
      <c r="C9" s="15" t="s">
        <v>177</v>
      </c>
      <c r="D9" s="15" t="s">
        <v>352</v>
      </c>
      <c r="E9" s="15" t="s">
        <v>178</v>
      </c>
      <c r="F9" s="16" t="s">
        <v>152</v>
      </c>
      <c r="G9" s="14">
        <v>83.67</v>
      </c>
      <c r="H9" s="14">
        <v>94</v>
      </c>
      <c r="I9" s="14">
        <v>92</v>
      </c>
      <c r="J9" s="14">
        <v>94</v>
      </c>
      <c r="K9" s="14">
        <v>92</v>
      </c>
      <c r="L9" s="14">
        <v>94</v>
      </c>
      <c r="M9" s="17">
        <v>177.67</v>
      </c>
      <c r="N9" s="127">
        <v>60</v>
      </c>
    </row>
    <row r="10" ht="15.75" thickBot="1"/>
    <row r="11" spans="2:8" ht="15">
      <c r="B11" s="27" t="s">
        <v>188</v>
      </c>
      <c r="C11" s="170" t="s">
        <v>189</v>
      </c>
      <c r="D11" s="170"/>
      <c r="E11" s="25" t="s">
        <v>1</v>
      </c>
      <c r="F11" s="171" t="s">
        <v>190</v>
      </c>
      <c r="G11" s="171"/>
      <c r="H11" s="171"/>
    </row>
    <row r="12" spans="2:8" ht="15">
      <c r="B12" s="28" t="s">
        <v>195</v>
      </c>
      <c r="C12" s="159" t="s">
        <v>64</v>
      </c>
      <c r="D12" s="163"/>
      <c r="E12" s="33" t="s">
        <v>184</v>
      </c>
      <c r="F12" s="169"/>
      <c r="G12" s="169"/>
      <c r="H12" s="169"/>
    </row>
    <row r="13" spans="2:8" ht="15">
      <c r="B13" s="28" t="s">
        <v>196</v>
      </c>
      <c r="C13" s="159" t="s">
        <v>72</v>
      </c>
      <c r="D13" s="163"/>
      <c r="E13" s="34" t="s">
        <v>185</v>
      </c>
      <c r="F13" s="169"/>
      <c r="G13" s="169"/>
      <c r="H13" s="169"/>
    </row>
    <row r="14" spans="2:8" ht="15">
      <c r="B14" s="28"/>
      <c r="C14" s="159" t="s">
        <v>351</v>
      </c>
      <c r="D14" s="163"/>
      <c r="E14" s="34" t="s">
        <v>186</v>
      </c>
      <c r="F14" s="169"/>
      <c r="G14" s="169"/>
      <c r="H14" s="169"/>
    </row>
    <row r="15" spans="2:8" ht="15">
      <c r="B15" s="28"/>
      <c r="C15" s="159"/>
      <c r="D15" s="163"/>
      <c r="E15" s="26"/>
      <c r="F15" s="169"/>
      <c r="G15" s="169"/>
      <c r="H15" s="169"/>
    </row>
    <row r="16" spans="2:8" ht="15">
      <c r="B16" s="28"/>
      <c r="C16" s="159"/>
      <c r="D16" s="163"/>
      <c r="E16" s="26"/>
      <c r="F16" s="169"/>
      <c r="G16" s="169"/>
      <c r="H16" s="169"/>
    </row>
    <row r="17" spans="2:8" ht="15">
      <c r="B17" s="29" t="s">
        <v>192</v>
      </c>
      <c r="C17" s="159" t="s">
        <v>193</v>
      </c>
      <c r="D17" s="160"/>
      <c r="E17" s="30" t="s">
        <v>183</v>
      </c>
      <c r="F17" s="169"/>
      <c r="G17" s="169"/>
      <c r="H17" s="169"/>
    </row>
    <row r="18" spans="2:8" ht="15.75" thickBot="1">
      <c r="B18" s="31" t="s">
        <v>194</v>
      </c>
      <c r="C18" s="166" t="s">
        <v>38</v>
      </c>
      <c r="D18" s="167"/>
      <c r="E18" s="32" t="s">
        <v>180</v>
      </c>
      <c r="F18" s="168"/>
      <c r="G18" s="168"/>
      <c r="H18" s="168"/>
    </row>
  </sheetData>
  <sheetProtection/>
  <mergeCells count="31">
    <mergeCell ref="H5:K5"/>
    <mergeCell ref="G5:G6"/>
    <mergeCell ref="A1:M1"/>
    <mergeCell ref="A2:M2"/>
    <mergeCell ref="A3:M3"/>
    <mergeCell ref="A4:M4"/>
    <mergeCell ref="A5:A6"/>
    <mergeCell ref="D5:D6"/>
    <mergeCell ref="F5:F6"/>
    <mergeCell ref="L5:L6"/>
    <mergeCell ref="M5:M6"/>
    <mergeCell ref="F16:H16"/>
    <mergeCell ref="C11:D11"/>
    <mergeCell ref="F11:H11"/>
    <mergeCell ref="F17:H17"/>
    <mergeCell ref="B5:B6"/>
    <mergeCell ref="F12:H12"/>
    <mergeCell ref="C13:D13"/>
    <mergeCell ref="F13:H13"/>
    <mergeCell ref="C14:D14"/>
    <mergeCell ref="F14:H14"/>
    <mergeCell ref="C17:D17"/>
    <mergeCell ref="C5:C6"/>
    <mergeCell ref="C12:D12"/>
    <mergeCell ref="E5:E6"/>
    <mergeCell ref="N5:N6"/>
    <mergeCell ref="C18:D18"/>
    <mergeCell ref="F18:H18"/>
    <mergeCell ref="C15:D15"/>
    <mergeCell ref="F15:H15"/>
    <mergeCell ref="C16:D16"/>
  </mergeCells>
  <printOptions/>
  <pageMargins left="0.11811023622047245" right="0.11811023622047245" top="0.7874015748031497" bottom="0.7874015748031497" header="0.31496062992125984" footer="0.31496062992125984"/>
  <pageSetup fitToHeight="1" fitToWidth="1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zoomScalePageLayoutView="0" workbookViewId="0" topLeftCell="A1">
      <selection activeCell="G5" sqref="G5:G6"/>
    </sheetView>
  </sheetViews>
  <sheetFormatPr defaultColWidth="9.140625" defaultRowHeight="15"/>
  <cols>
    <col min="1" max="1" width="5.7109375" style="0" bestFit="1" customWidth="1"/>
    <col min="2" max="2" width="16.421875" style="0" bestFit="1" customWidth="1"/>
    <col min="3" max="3" width="7.7109375" style="0" bestFit="1" customWidth="1"/>
    <col min="4" max="4" width="23.140625" style="0" bestFit="1" customWidth="1"/>
    <col min="5" max="5" width="14.8515625" style="0" bestFit="1" customWidth="1"/>
    <col min="6" max="6" width="11.421875" style="0" bestFit="1" customWidth="1"/>
    <col min="7" max="7" width="10.7109375" style="0" customWidth="1"/>
    <col min="11" max="12" width="10.7109375" style="0" customWidth="1"/>
  </cols>
  <sheetData>
    <row r="1" spans="1:13" ht="15">
      <c r="A1" s="174" t="s">
        <v>350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5">
      <c r="A3" s="175" t="s">
        <v>27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5.75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4" ht="15" customHeight="1">
      <c r="A5" s="176" t="s">
        <v>12</v>
      </c>
      <c r="B5" s="161" t="s">
        <v>389</v>
      </c>
      <c r="C5" s="161" t="s">
        <v>1</v>
      </c>
      <c r="D5" s="161" t="s">
        <v>2</v>
      </c>
      <c r="E5" s="161" t="s">
        <v>3</v>
      </c>
      <c r="F5" s="161" t="s">
        <v>4</v>
      </c>
      <c r="G5" s="172" t="s">
        <v>383</v>
      </c>
      <c r="H5" s="180" t="s">
        <v>5</v>
      </c>
      <c r="I5" s="181"/>
      <c r="J5" s="181"/>
      <c r="K5" s="182"/>
      <c r="L5" s="178" t="s">
        <v>10</v>
      </c>
      <c r="M5" s="176" t="s">
        <v>11</v>
      </c>
      <c r="N5" s="164" t="s">
        <v>354</v>
      </c>
    </row>
    <row r="6" spans="1:14" ht="15.75" thickBot="1">
      <c r="A6" s="177"/>
      <c r="B6" s="162"/>
      <c r="C6" s="162"/>
      <c r="D6" s="162"/>
      <c r="E6" s="162"/>
      <c r="F6" s="162"/>
      <c r="G6" s="173"/>
      <c r="H6" s="1" t="s">
        <v>6</v>
      </c>
      <c r="I6" s="1" t="s">
        <v>7</v>
      </c>
      <c r="J6" s="1" t="s">
        <v>8</v>
      </c>
      <c r="K6" s="2" t="s">
        <v>9</v>
      </c>
      <c r="L6" s="179"/>
      <c r="M6" s="165"/>
      <c r="N6" s="165"/>
    </row>
    <row r="7" spans="1:14" ht="15">
      <c r="A7" s="4">
        <v>1</v>
      </c>
      <c r="B7" s="5" t="s">
        <v>16</v>
      </c>
      <c r="C7" s="3" t="s">
        <v>17</v>
      </c>
      <c r="D7" s="3" t="s">
        <v>15</v>
      </c>
      <c r="E7" s="3" t="s">
        <v>28</v>
      </c>
      <c r="F7" s="6" t="s">
        <v>29</v>
      </c>
      <c r="G7" s="5">
        <v>97</v>
      </c>
      <c r="H7" s="5">
        <v>88</v>
      </c>
      <c r="I7" s="5">
        <v>100</v>
      </c>
      <c r="J7" s="5">
        <v>94</v>
      </c>
      <c r="K7" s="5">
        <v>88</v>
      </c>
      <c r="L7" s="5">
        <v>97</v>
      </c>
      <c r="M7" s="7">
        <v>194</v>
      </c>
      <c r="N7" s="125">
        <v>100</v>
      </c>
    </row>
    <row r="8" spans="1:14" ht="15">
      <c r="A8" s="8">
        <v>2</v>
      </c>
      <c r="B8" s="9" t="s">
        <v>18</v>
      </c>
      <c r="C8" s="10" t="s">
        <v>19</v>
      </c>
      <c r="D8" s="10" t="s">
        <v>20</v>
      </c>
      <c r="E8" s="10" t="s">
        <v>32</v>
      </c>
      <c r="F8" s="11" t="s">
        <v>33</v>
      </c>
      <c r="G8" s="9">
        <v>88.33</v>
      </c>
      <c r="H8" s="9">
        <v>100</v>
      </c>
      <c r="I8" s="9">
        <v>100</v>
      </c>
      <c r="J8" s="9">
        <v>100</v>
      </c>
      <c r="K8" s="9">
        <v>100</v>
      </c>
      <c r="L8" s="9">
        <v>100</v>
      </c>
      <c r="M8" s="12">
        <v>188.33</v>
      </c>
      <c r="N8" s="126">
        <v>80</v>
      </c>
    </row>
    <row r="9" spans="1:14" ht="15.75" thickBot="1">
      <c r="A9" s="13">
        <v>3</v>
      </c>
      <c r="B9" s="14" t="s">
        <v>23</v>
      </c>
      <c r="C9" s="15" t="s">
        <v>24</v>
      </c>
      <c r="D9" s="15" t="s">
        <v>352</v>
      </c>
      <c r="E9" s="15" t="s">
        <v>30</v>
      </c>
      <c r="F9" s="16" t="s">
        <v>31</v>
      </c>
      <c r="G9" s="14">
        <v>94.67</v>
      </c>
      <c r="H9" s="14">
        <v>36</v>
      </c>
      <c r="I9" s="14">
        <v>83</v>
      </c>
      <c r="J9" s="14">
        <v>94</v>
      </c>
      <c r="K9" s="14">
        <v>36</v>
      </c>
      <c r="L9" s="14">
        <v>88.5</v>
      </c>
      <c r="M9" s="17">
        <v>183.17</v>
      </c>
      <c r="N9" s="127">
        <v>60</v>
      </c>
    </row>
    <row r="10" ht="15.75" thickBot="1"/>
    <row r="11" spans="2:8" ht="15">
      <c r="B11" s="27" t="s">
        <v>188</v>
      </c>
      <c r="C11" s="170" t="s">
        <v>189</v>
      </c>
      <c r="D11" s="170"/>
      <c r="E11" s="25" t="s">
        <v>1</v>
      </c>
      <c r="F11" s="171" t="s">
        <v>190</v>
      </c>
      <c r="G11" s="171"/>
      <c r="H11" s="171"/>
    </row>
    <row r="12" spans="2:8" ht="15">
      <c r="B12" s="28" t="s">
        <v>195</v>
      </c>
      <c r="C12" s="159" t="s">
        <v>64</v>
      </c>
      <c r="D12" s="163"/>
      <c r="E12" s="33" t="s">
        <v>184</v>
      </c>
      <c r="F12" s="169"/>
      <c r="G12" s="169"/>
      <c r="H12" s="169"/>
    </row>
    <row r="13" spans="2:8" ht="15">
      <c r="B13" s="28" t="s">
        <v>196</v>
      </c>
      <c r="C13" s="159" t="s">
        <v>75</v>
      </c>
      <c r="D13" s="163"/>
      <c r="E13" s="34" t="s">
        <v>187</v>
      </c>
      <c r="F13" s="169"/>
      <c r="G13" s="169"/>
      <c r="H13" s="169"/>
    </row>
    <row r="14" spans="2:8" ht="15">
      <c r="B14" s="28"/>
      <c r="C14" s="159" t="s">
        <v>249</v>
      </c>
      <c r="D14" s="163"/>
      <c r="E14" s="34" t="s">
        <v>250</v>
      </c>
      <c r="F14" s="169"/>
      <c r="G14" s="169"/>
      <c r="H14" s="169"/>
    </row>
    <row r="15" spans="2:8" ht="15">
      <c r="B15" s="28"/>
      <c r="C15" s="159"/>
      <c r="D15" s="163"/>
      <c r="E15" s="26"/>
      <c r="F15" s="169"/>
      <c r="G15" s="169"/>
      <c r="H15" s="169"/>
    </row>
    <row r="16" spans="2:8" ht="15">
      <c r="B16" s="28"/>
      <c r="C16" s="159"/>
      <c r="D16" s="163"/>
      <c r="E16" s="26"/>
      <c r="F16" s="169"/>
      <c r="G16" s="169"/>
      <c r="H16" s="169"/>
    </row>
    <row r="17" spans="2:8" ht="15">
      <c r="B17" s="29" t="s">
        <v>192</v>
      </c>
      <c r="C17" s="159" t="s">
        <v>193</v>
      </c>
      <c r="D17" s="160"/>
      <c r="E17" s="30" t="s">
        <v>183</v>
      </c>
      <c r="F17" s="169"/>
      <c r="G17" s="169"/>
      <c r="H17" s="169"/>
    </row>
    <row r="18" spans="2:8" ht="15.75" thickBot="1">
      <c r="B18" s="31" t="s">
        <v>194</v>
      </c>
      <c r="C18" s="166" t="s">
        <v>38</v>
      </c>
      <c r="D18" s="167"/>
      <c r="E18" s="32" t="s">
        <v>180</v>
      </c>
      <c r="F18" s="168"/>
      <c r="G18" s="168"/>
      <c r="H18" s="168"/>
    </row>
  </sheetData>
  <sheetProtection/>
  <mergeCells count="31">
    <mergeCell ref="F12:H12"/>
    <mergeCell ref="A1:M1"/>
    <mergeCell ref="A2:M2"/>
    <mergeCell ref="A3:M3"/>
    <mergeCell ref="A4:M4"/>
    <mergeCell ref="A5:A6"/>
    <mergeCell ref="D5:D6"/>
    <mergeCell ref="E5:E6"/>
    <mergeCell ref="F5:F6"/>
    <mergeCell ref="G5:G6"/>
    <mergeCell ref="H5:K5"/>
    <mergeCell ref="B5:B6"/>
    <mergeCell ref="C5:C6"/>
    <mergeCell ref="C18:D18"/>
    <mergeCell ref="F18:H18"/>
    <mergeCell ref="C15:D15"/>
    <mergeCell ref="F15:H15"/>
    <mergeCell ref="C16:D16"/>
    <mergeCell ref="C13:D13"/>
    <mergeCell ref="F13:H13"/>
    <mergeCell ref="C11:D11"/>
    <mergeCell ref="F16:H16"/>
    <mergeCell ref="C17:D17"/>
    <mergeCell ref="F17:H17"/>
    <mergeCell ref="N5:N6"/>
    <mergeCell ref="L5:L6"/>
    <mergeCell ref="M5:M6"/>
    <mergeCell ref="C14:D14"/>
    <mergeCell ref="F14:H14"/>
    <mergeCell ref="F11:H11"/>
    <mergeCell ref="C12:D12"/>
  </mergeCells>
  <printOptions/>
  <pageMargins left="0.11811023622047245" right="0.11811023622047245" top="0.7874015748031497" bottom="0.7874015748031497" header="0.31496062992125984" footer="0.31496062992125984"/>
  <pageSetup fitToHeight="1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ladous</cp:lastModifiedBy>
  <cp:lastPrinted>2014-06-29T09:33:21Z</cp:lastPrinted>
  <dcterms:created xsi:type="dcterms:W3CDTF">2014-06-27T12:12:38Z</dcterms:created>
  <dcterms:modified xsi:type="dcterms:W3CDTF">2014-08-02T11:53:47Z</dcterms:modified>
  <cp:category/>
  <cp:version/>
  <cp:contentType/>
  <cp:contentStatus/>
</cp:coreProperties>
</file>