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330" windowHeight="3060" tabRatio="742" activeTab="9"/>
  </bookViews>
  <sheets>
    <sheet name="Rozhodčí  Lo-16" sheetId="1" r:id="rId1"/>
    <sheet name="F2-Aj" sheetId="2" r:id="rId2"/>
    <sheet name="F2-As" sheetId="3" r:id="rId3"/>
    <sheet name="F2-B" sheetId="4" r:id="rId4"/>
    <sheet name="F2-C" sheetId="5" r:id="rId5"/>
    <sheet name="DS" sheetId="6" r:id="rId6"/>
    <sheet name="F4-Bj" sheetId="7" r:id="rId7"/>
    <sheet name="F4-Bs" sheetId="8" r:id="rId8"/>
    <sheet name="NSS" sheetId="9" r:id="rId9"/>
    <sheet name="F4-C " sheetId="10" r:id="rId10"/>
  </sheets>
  <externalReferences>
    <externalReference r:id="rId13"/>
    <externalReference r:id="rId14"/>
  </externalReferences>
  <definedNames>
    <definedName name="_xlnm.Print_Area" localSheetId="0">'Rozhodčí  Lo-16'!$A$1:$G$53</definedName>
  </definedNames>
  <calcPr fullCalcOnLoad="1"/>
</workbook>
</file>

<file path=xl/sharedStrings.xml><?xml version="1.0" encoding="utf-8"?>
<sst xmlns="http://schemas.openxmlformats.org/spreadsheetml/2006/main" count="654" uniqueCount="322">
  <si>
    <t>VÝSLEDNÝ HODNOTÍCÍ LIST - STAVEBNÍ ZKOUŠKA</t>
  </si>
  <si>
    <t>DS</t>
  </si>
  <si>
    <t>Číslo</t>
  </si>
  <si>
    <t>Přijmení</t>
  </si>
  <si>
    <t>Jméno  závodníka</t>
  </si>
  <si>
    <t>Klub</t>
  </si>
  <si>
    <t>Název modelu/Typ</t>
  </si>
  <si>
    <t>Měřítko</t>
  </si>
  <si>
    <t>Rozhodčí číslo (loď)</t>
  </si>
  <si>
    <t>Konečný
 výsledek</t>
  </si>
  <si>
    <t>Poznámka</t>
  </si>
  <si>
    <t>Rozhodčí číslo (Parní stroj)</t>
  </si>
  <si>
    <t>1</t>
  </si>
  <si>
    <t>Špinar</t>
  </si>
  <si>
    <t>Jiří</t>
  </si>
  <si>
    <t>Individuální člen</t>
  </si>
  <si>
    <t>M.S.Stevenes</t>
  </si>
  <si>
    <t>1:30</t>
  </si>
  <si>
    <t xml:space="preserve">Voráčková </t>
  </si>
  <si>
    <t>Kristina</t>
  </si>
  <si>
    <t xml:space="preserve">Sandra </t>
  </si>
  <si>
    <t>1:10</t>
  </si>
  <si>
    <t>Voráček</t>
  </si>
  <si>
    <t>Viktoria</t>
  </si>
  <si>
    <t>1:6</t>
  </si>
  <si>
    <t>Příjmení, stát a podpis rozhodčího</t>
  </si>
  <si>
    <t>Jméno/ stát</t>
  </si>
  <si>
    <t>1. Slížek</t>
  </si>
  <si>
    <t>2. Holan</t>
  </si>
  <si>
    <t>3. Zeman</t>
  </si>
  <si>
    <t>4. Šmejkal</t>
  </si>
  <si>
    <t>5. Tomášek Zd. ml.</t>
  </si>
  <si>
    <t>Podpis</t>
  </si>
  <si>
    <t>Datum:</t>
  </si>
  <si>
    <t>Hlavní rozhodčí</t>
  </si>
  <si>
    <t>Zástupce NAVIGA</t>
  </si>
  <si>
    <t>F2-C</t>
  </si>
  <si>
    <t>Rozhodčí číslo</t>
  </si>
  <si>
    <t>Vladyka</t>
  </si>
  <si>
    <t>Ondřej</t>
  </si>
  <si>
    <t>KLoM Brandýs nad Labem</t>
  </si>
  <si>
    <t>USS Texas</t>
  </si>
  <si>
    <t>1:100</t>
  </si>
  <si>
    <t>Filip</t>
  </si>
  <si>
    <t>Karel</t>
  </si>
  <si>
    <t>KLoM Ledenice</t>
  </si>
  <si>
    <t>KIISLA</t>
  </si>
  <si>
    <t>1:75</t>
  </si>
  <si>
    <t xml:space="preserve">Jíša </t>
  </si>
  <si>
    <t>Stanislav</t>
  </si>
  <si>
    <t>Navi studio Plzeň</t>
  </si>
  <si>
    <t>Andrea Doria</t>
  </si>
  <si>
    <t>Nachi</t>
  </si>
  <si>
    <t xml:space="preserve">Cerha </t>
  </si>
  <si>
    <t>František</t>
  </si>
  <si>
    <t>CV21 USS BOXER</t>
  </si>
  <si>
    <t xml:space="preserve">Kubíček </t>
  </si>
  <si>
    <t>KLM Vsetín</t>
  </si>
  <si>
    <t>Lilla Veneda</t>
  </si>
  <si>
    <t>Vladyková</t>
  </si>
  <si>
    <t>Zdeňka</t>
  </si>
  <si>
    <t>USS Missouri</t>
  </si>
  <si>
    <t>Šimůnek</t>
  </si>
  <si>
    <t>KLoM "Fregata" Bakov n. J.</t>
  </si>
  <si>
    <t>Warspite</t>
  </si>
  <si>
    <t>2. Špinar</t>
  </si>
  <si>
    <t>F2-B S/J</t>
  </si>
  <si>
    <t>Horský</t>
  </si>
  <si>
    <t>Zdeněk</t>
  </si>
  <si>
    <t>Nanuchka</t>
  </si>
  <si>
    <t>1:49</t>
  </si>
  <si>
    <t xml:space="preserve">Červíček </t>
  </si>
  <si>
    <t>Jan</t>
  </si>
  <si>
    <t>KLoM Nautilus Proboštov</t>
  </si>
  <si>
    <t>Abeille Flandre</t>
  </si>
  <si>
    <t>1:50</t>
  </si>
  <si>
    <t>Tomášek, Mgr.</t>
  </si>
  <si>
    <t>Martin</t>
  </si>
  <si>
    <t>KLoM Admirál Jablonec n. N.</t>
  </si>
  <si>
    <t>Farm</t>
  </si>
  <si>
    <t>1:40</t>
  </si>
  <si>
    <t>Navrátil</t>
  </si>
  <si>
    <t>Josef</t>
  </si>
  <si>
    <t>KLoM Delta Pardubice</t>
  </si>
  <si>
    <t>Tobruk</t>
  </si>
  <si>
    <t xml:space="preserve">Urban </t>
  </si>
  <si>
    <t>Krake</t>
  </si>
  <si>
    <t>Duilio</t>
  </si>
  <si>
    <t>Mikulka</t>
  </si>
  <si>
    <t>Peter</t>
  </si>
  <si>
    <t>Offshore Modell Club Bratislava</t>
  </si>
  <si>
    <t>Edisto</t>
  </si>
  <si>
    <t>Junioři:</t>
  </si>
  <si>
    <t>Sedlák</t>
  </si>
  <si>
    <t>Vojta</t>
  </si>
  <si>
    <t>MK Havířov</t>
  </si>
  <si>
    <t>Bliskavična</t>
  </si>
  <si>
    <t>Ferjančič</t>
  </si>
  <si>
    <t>Michal</t>
  </si>
  <si>
    <t>TR-47</t>
  </si>
  <si>
    <t xml:space="preserve">Kovář </t>
  </si>
  <si>
    <t>David</t>
  </si>
  <si>
    <t>1.Grňa</t>
  </si>
  <si>
    <t>2. Slížek</t>
  </si>
  <si>
    <t>3. Holan</t>
  </si>
  <si>
    <t>4. Tomášek Zd. ml.</t>
  </si>
  <si>
    <t>5. Jedlička Stanislav</t>
  </si>
  <si>
    <t>F4- B jun</t>
  </si>
  <si>
    <t>Příjmení závodníka</t>
  </si>
  <si>
    <t>Jméno</t>
  </si>
  <si>
    <t>Název modelu/typ</t>
  </si>
  <si>
    <t>Makovec</t>
  </si>
  <si>
    <t>Lukáš</t>
  </si>
  <si>
    <t>Neptun</t>
  </si>
  <si>
    <t>Tomášková</t>
  </si>
  <si>
    <t>Ivana</t>
  </si>
  <si>
    <t>Banckert</t>
  </si>
  <si>
    <t>Payer</t>
  </si>
  <si>
    <t>Eduard</t>
  </si>
  <si>
    <t>SCH 3</t>
  </si>
  <si>
    <t>Hanušková</t>
  </si>
  <si>
    <t>Daniela</t>
  </si>
  <si>
    <t>Pilot 24</t>
  </si>
  <si>
    <t>Stejskal</t>
  </si>
  <si>
    <t>Pavel</t>
  </si>
  <si>
    <t>Kormorán 315 Most</t>
  </si>
  <si>
    <t>Ton 12</t>
  </si>
  <si>
    <t>1:25</t>
  </si>
  <si>
    <t>1. Grňa</t>
  </si>
  <si>
    <t>4. Tomášek Zd. ml</t>
  </si>
  <si>
    <t>F4-B sen.</t>
  </si>
  <si>
    <t>Grňa</t>
  </si>
  <si>
    <t>Ivan</t>
  </si>
  <si>
    <t>KLoM r.č.135 Kroměříž</t>
  </si>
  <si>
    <t>St. Canute</t>
  </si>
  <si>
    <t>Syrovátko</t>
  </si>
  <si>
    <t>HMS Bulldog</t>
  </si>
  <si>
    <t>COHETE II</t>
  </si>
  <si>
    <t>Kropáček</t>
  </si>
  <si>
    <t>Pegasus</t>
  </si>
  <si>
    <t>F4-C</t>
  </si>
  <si>
    <t>Tomášek</t>
  </si>
  <si>
    <t>Snowberry</t>
  </si>
  <si>
    <t>1:72</t>
  </si>
  <si>
    <t>Jíša</t>
  </si>
  <si>
    <t>Petr</t>
  </si>
  <si>
    <t>Yamato</t>
  </si>
  <si>
    <t>1:250</t>
  </si>
  <si>
    <t xml:space="preserve">Grňa </t>
  </si>
  <si>
    <t>KLM Kroměříš</t>
  </si>
  <si>
    <t>F2-A sen.</t>
  </si>
  <si>
    <t>Jedlička</t>
  </si>
  <si>
    <t>Al Moktashef</t>
  </si>
  <si>
    <t>1:33</t>
  </si>
  <si>
    <t>Brychta</t>
  </si>
  <si>
    <t>Roman</t>
  </si>
  <si>
    <t>ATLAS II</t>
  </si>
  <si>
    <t>Brychtová</t>
  </si>
  <si>
    <t>Kateřina</t>
  </si>
  <si>
    <t>KTS</t>
  </si>
  <si>
    <t>1:21.3</t>
  </si>
  <si>
    <t>KONTROLLBOD</t>
  </si>
  <si>
    <t>Sýkora sen.</t>
  </si>
  <si>
    <t>Kontroler 15</t>
  </si>
  <si>
    <t>1:34</t>
  </si>
  <si>
    <t>Janoušková</t>
  </si>
  <si>
    <t>Blanka</t>
  </si>
  <si>
    <t>MK "MORAVA" Hodonín</t>
  </si>
  <si>
    <t>Kutr R-3</t>
  </si>
  <si>
    <t xml:space="preserve">Janoušek </t>
  </si>
  <si>
    <t>Vladislav</t>
  </si>
  <si>
    <t>HEL-102</t>
  </si>
  <si>
    <t>Řípa</t>
  </si>
  <si>
    <t>Krysia</t>
  </si>
  <si>
    <t>Kunc</t>
  </si>
  <si>
    <t>SPS-MI</t>
  </si>
  <si>
    <t>Sýkora ml.</t>
  </si>
  <si>
    <t>Kirchwerder</t>
  </si>
  <si>
    <t>F2-A jun.</t>
  </si>
  <si>
    <t>HYDROGRAF</t>
  </si>
  <si>
    <t>John</t>
  </si>
  <si>
    <t>Radek</t>
  </si>
  <si>
    <t>KB-23</t>
  </si>
  <si>
    <t>Václav</t>
  </si>
  <si>
    <t>LEADER-15</t>
  </si>
  <si>
    <t xml:space="preserve">Nývlt </t>
  </si>
  <si>
    <t>Jaroslav</t>
  </si>
  <si>
    <t>ARCADE</t>
  </si>
  <si>
    <t>Křemenák</t>
  </si>
  <si>
    <t>Konané</t>
  </si>
  <si>
    <t>Pořadatel</t>
  </si>
  <si>
    <t>:          Ing.</t>
  </si>
  <si>
    <t xml:space="preserve">Tomášek </t>
  </si>
  <si>
    <t>CZ - 02/A/OS</t>
  </si>
  <si>
    <t>Ved.startov. č. 1:</t>
  </si>
  <si>
    <t>Ved.startov. č. 2:</t>
  </si>
  <si>
    <t>Otakar</t>
  </si>
  <si>
    <t>Holan</t>
  </si>
  <si>
    <t>Rozhodčí:</t>
  </si>
  <si>
    <t>Ing.</t>
  </si>
  <si>
    <t>Zeman</t>
  </si>
  <si>
    <t>Bodovači:</t>
  </si>
  <si>
    <t>: 6. - 8 .5. 2005  v autokempingu Kavka v Oseku</t>
  </si>
  <si>
    <t xml:space="preserve">: SMČR a KLoM "NAUTILUS" Proboštov </t>
  </si>
  <si>
    <t>Slížek</t>
  </si>
  <si>
    <t>Souček</t>
  </si>
  <si>
    <t>Krupička</t>
  </si>
  <si>
    <t>Podlešák</t>
  </si>
  <si>
    <t>vedoucí komise</t>
  </si>
  <si>
    <t xml:space="preserve">Josef </t>
  </si>
  <si>
    <t xml:space="preserve">Stanislav </t>
  </si>
  <si>
    <t>Miroslav</t>
  </si>
  <si>
    <t>Šmejkal</t>
  </si>
  <si>
    <t>Obsazení rozhodčími</t>
  </si>
  <si>
    <t>Startoviště 1:</t>
  </si>
  <si>
    <t>Startoviště 2:</t>
  </si>
  <si>
    <t>Obsazení rozdodčích pro stavební zkoušku viz výsledné hodnotící listy pro jednotlivé třídy.</t>
  </si>
  <si>
    <t xml:space="preserve">třídy: F2-A, B, C, DS, F4-B, C, sen./jun. </t>
  </si>
  <si>
    <t>třídy: F4-A sen./jun.</t>
  </si>
  <si>
    <t>Zpracoval: Ing. Hanuška</t>
  </si>
  <si>
    <t>Datum: 10.5.2005</t>
  </si>
  <si>
    <t xml:space="preserve">1. soutěže seriálu Mi ČR NS č. Lo-16  </t>
  </si>
  <si>
    <t xml:space="preserve">bez dokumentace </t>
  </si>
  <si>
    <t>přebodováno</t>
  </si>
  <si>
    <t>Poznámka-přebodování</t>
  </si>
  <si>
    <t>Šesták</t>
  </si>
  <si>
    <t>Miloslav</t>
  </si>
  <si>
    <t>STOLTERA</t>
  </si>
  <si>
    <t>Kubíček</t>
  </si>
  <si>
    <t>i.č. Ostrava</t>
  </si>
  <si>
    <t>PEDRO GUAL</t>
  </si>
  <si>
    <t>LINDAU</t>
  </si>
  <si>
    <t>STRAŽAK</t>
  </si>
  <si>
    <t>Jan  st.</t>
  </si>
  <si>
    <t>Kočí    Ing.</t>
  </si>
  <si>
    <t>Tomáš</t>
  </si>
  <si>
    <t>Individuální člen-Borohrádek</t>
  </si>
  <si>
    <t>Individuální člen-Praha</t>
  </si>
  <si>
    <t>i.č. - Praha</t>
  </si>
  <si>
    <t>RENOWN</t>
  </si>
  <si>
    <t>1:12</t>
  </si>
  <si>
    <t>NSS</t>
  </si>
  <si>
    <t>NSS-</t>
  </si>
  <si>
    <t>-A</t>
  </si>
  <si>
    <t>VEŠKRNA</t>
  </si>
  <si>
    <t>Sýkorka</t>
  </si>
  <si>
    <t>-Ajun</t>
  </si>
  <si>
    <t>ŠPINAR</t>
  </si>
  <si>
    <t>Borohrádek</t>
  </si>
  <si>
    <t>Comtesse</t>
  </si>
  <si>
    <t>CHMELKA</t>
  </si>
  <si>
    <t>Havířov</t>
  </si>
  <si>
    <t>Trigger</t>
  </si>
  <si>
    <t>UHERKOVÁ</t>
  </si>
  <si>
    <t>Marcela</t>
  </si>
  <si>
    <t>Corona SK 40</t>
  </si>
  <si>
    <t>ŠAFAŘÍK</t>
  </si>
  <si>
    <t>Proboštov</t>
  </si>
  <si>
    <t>Libera Ocean</t>
  </si>
  <si>
    <t>ABEL</t>
  </si>
  <si>
    <t>Štefan</t>
  </si>
  <si>
    <t>Bratislava</t>
  </si>
  <si>
    <t>Endeavour</t>
  </si>
  <si>
    <t>-B</t>
  </si>
  <si>
    <t>DVOŘÁK</t>
  </si>
  <si>
    <t>Borek</t>
  </si>
  <si>
    <t>Marie</t>
  </si>
  <si>
    <t>1:10,6</t>
  </si>
  <si>
    <t>SLÍŽEK</t>
  </si>
  <si>
    <t>Atlantis</t>
  </si>
  <si>
    <t>1:20</t>
  </si>
  <si>
    <t>EGRT</t>
  </si>
  <si>
    <t>Drozdov</t>
  </si>
  <si>
    <t>Thalassa</t>
  </si>
  <si>
    <t>1:15</t>
  </si>
  <si>
    <t>ZEMAN</t>
  </si>
  <si>
    <t>Dorian Gray</t>
  </si>
  <si>
    <t>Landluber</t>
  </si>
  <si>
    <t>1:24</t>
  </si>
  <si>
    <t>Read Atao</t>
  </si>
  <si>
    <t>1.Ing.Tomášek Z.</t>
  </si>
  <si>
    <t>2. Taborek Marian -PL</t>
  </si>
  <si>
    <t>3. Ing.Hanuška L.</t>
  </si>
  <si>
    <t>4. Červíček J. st.</t>
  </si>
  <si>
    <t>5. Vrba V.</t>
  </si>
  <si>
    <t>Ing.Zdeněk Tomášek</t>
  </si>
  <si>
    <t xml:space="preserve">Jméno  </t>
  </si>
  <si>
    <t>SEDLÁK</t>
  </si>
  <si>
    <t>Vojtěch</t>
  </si>
  <si>
    <t>Olimpia</t>
  </si>
  <si>
    <t>Název modelu</t>
  </si>
  <si>
    <t>ADMIRAL Jablonec n.N.</t>
  </si>
  <si>
    <t>Monitor SSSR</t>
  </si>
  <si>
    <t>SRŠEŇ</t>
  </si>
  <si>
    <t>Plzeň</t>
  </si>
  <si>
    <t>Netolice</t>
  </si>
  <si>
    <t>Navi Studio Plzeň</t>
  </si>
  <si>
    <t>TOBRUK</t>
  </si>
  <si>
    <r>
      <t>82,33</t>
    </r>
    <r>
      <rPr>
        <sz val="10"/>
        <rFont val="Arial CE"/>
        <family val="0"/>
      </rPr>
      <t xml:space="preserve"> Netolice</t>
    </r>
  </si>
  <si>
    <r>
      <t>75,00</t>
    </r>
    <r>
      <rPr>
        <sz val="10"/>
        <rFont val="Arial CE"/>
        <family val="0"/>
      </rPr>
      <t xml:space="preserve"> Netolice</t>
    </r>
  </si>
  <si>
    <t>bez plánů-Netolice</t>
  </si>
  <si>
    <t>Olga</t>
  </si>
  <si>
    <t>GINA</t>
  </si>
  <si>
    <t>La Mouette</t>
  </si>
  <si>
    <t>ROSTISLAV</t>
  </si>
  <si>
    <t>opravená chyba</t>
  </si>
  <si>
    <t>Karpatská</t>
  </si>
  <si>
    <t>Jana</t>
  </si>
  <si>
    <t>FALKE</t>
  </si>
  <si>
    <t>1:33 ?</t>
  </si>
  <si>
    <t>plány!</t>
  </si>
  <si>
    <t>rozdílné</t>
  </si>
  <si>
    <t>Karpatský</t>
  </si>
  <si>
    <t>MELODIE</t>
  </si>
  <si>
    <t>1:8</t>
  </si>
  <si>
    <t>-Bjun</t>
  </si>
  <si>
    <t>OŽANA</t>
  </si>
  <si>
    <t>nedokončený</t>
  </si>
  <si>
    <t>model</t>
  </si>
  <si>
    <t>Baštýř</t>
  </si>
  <si>
    <t>Čejková</t>
  </si>
  <si>
    <t>Hořejší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</si>
</sst>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#,##0.00000"/>
    <numFmt numFmtId="180" formatCode="0.000"/>
    <numFmt numFmtId="181" formatCode="#,##0.000"/>
    <numFmt numFmtId="182" formatCode="#,##0.0000"/>
  </numFmts>
  <fonts count="1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Times New Roman"/>
      <family val="1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23" applyFont="1">
      <alignment/>
      <protection/>
    </xf>
    <xf numFmtId="0" fontId="0" fillId="0" borderId="0" xfId="23">
      <alignment/>
      <protection/>
    </xf>
    <xf numFmtId="49" fontId="5" fillId="0" borderId="1" xfId="23" applyNumberFormat="1" applyFont="1" applyBorder="1" applyAlignment="1">
      <alignment horizontal="center" vertical="center" wrapText="1"/>
      <protection/>
    </xf>
    <xf numFmtId="0" fontId="6" fillId="0" borderId="2" xfId="23" applyFont="1" applyBorder="1" applyAlignment="1">
      <alignment horizontal="center" vertical="center"/>
      <protection/>
    </xf>
    <xf numFmtId="0" fontId="6" fillId="0" borderId="3" xfId="0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0" fillId="0" borderId="4" xfId="23" applyBorder="1">
      <alignment/>
      <protection/>
    </xf>
    <xf numFmtId="4" fontId="0" fillId="0" borderId="4" xfId="23" applyNumberFormat="1" applyFont="1" applyBorder="1">
      <alignment/>
      <protection/>
    </xf>
    <xf numFmtId="0" fontId="0" fillId="0" borderId="5" xfId="23" applyBorder="1">
      <alignment/>
      <protection/>
    </xf>
    <xf numFmtId="0" fontId="7" fillId="0" borderId="3" xfId="22" applyFont="1" applyFill="1" applyBorder="1" applyAlignment="1" applyProtection="1">
      <alignment horizontal="left"/>
      <protection locked="0"/>
    </xf>
    <xf numFmtId="49" fontId="7" fillId="0" borderId="3" xfId="22" applyNumberFormat="1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23" applyBorder="1">
      <alignment/>
      <protection/>
    </xf>
    <xf numFmtId="0" fontId="0" fillId="0" borderId="6" xfId="23" applyBorder="1">
      <alignment/>
      <protection/>
    </xf>
    <xf numFmtId="0" fontId="6" fillId="0" borderId="4" xfId="23" applyFont="1" applyBorder="1" applyAlignment="1">
      <alignment vertical="center"/>
      <protection/>
    </xf>
    <xf numFmtId="0" fontId="6" fillId="0" borderId="7" xfId="23" applyFont="1" applyBorder="1" applyAlignment="1">
      <alignment vertical="center"/>
      <protection/>
    </xf>
    <xf numFmtId="49" fontId="6" fillId="0" borderId="4" xfId="23" applyNumberFormat="1" applyFont="1" applyBorder="1" applyAlignment="1">
      <alignment vertical="center"/>
      <protection/>
    </xf>
    <xf numFmtId="0" fontId="6" fillId="0" borderId="8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vertical="center"/>
      <protection/>
    </xf>
    <xf numFmtId="0" fontId="6" fillId="0" borderId="10" xfId="23" applyFont="1" applyBorder="1" applyAlignment="1">
      <alignment vertical="center"/>
      <protection/>
    </xf>
    <xf numFmtId="49" fontId="6" fillId="0" borderId="10" xfId="23" applyNumberFormat="1" applyFont="1" applyBorder="1" applyAlignment="1">
      <alignment vertical="center"/>
      <protection/>
    </xf>
    <xf numFmtId="0" fontId="0" fillId="0" borderId="1" xfId="23" applyBorder="1">
      <alignment/>
      <protection/>
    </xf>
    <xf numFmtId="4" fontId="0" fillId="0" borderId="10" xfId="23" applyNumberFormat="1" applyFont="1" applyBorder="1">
      <alignment/>
      <protection/>
    </xf>
    <xf numFmtId="0" fontId="0" fillId="0" borderId="11" xfId="23" applyBorder="1">
      <alignment/>
      <protection/>
    </xf>
    <xf numFmtId="0" fontId="0" fillId="0" borderId="10" xfId="23" applyFont="1" applyBorder="1">
      <alignment/>
      <protection/>
    </xf>
    <xf numFmtId="0" fontId="0" fillId="0" borderId="12" xfId="23" applyBorder="1">
      <alignment/>
      <protection/>
    </xf>
    <xf numFmtId="0" fontId="0" fillId="0" borderId="13" xfId="23" applyBorder="1">
      <alignment/>
      <protection/>
    </xf>
    <xf numFmtId="0" fontId="0" fillId="0" borderId="3" xfId="23" applyFont="1" applyBorder="1" applyAlignment="1">
      <alignment horizontal="left"/>
      <protection/>
    </xf>
    <xf numFmtId="0" fontId="0" fillId="0" borderId="14" xfId="23" applyBorder="1">
      <alignment/>
      <protection/>
    </xf>
    <xf numFmtId="0" fontId="0" fillId="0" borderId="15" xfId="23" applyBorder="1">
      <alignment/>
      <protection/>
    </xf>
    <xf numFmtId="2" fontId="0" fillId="0" borderId="4" xfId="23" applyNumberFormat="1" applyFont="1" applyBorder="1">
      <alignment/>
      <protection/>
    </xf>
    <xf numFmtId="0" fontId="6" fillId="0" borderId="2" xfId="23" applyFont="1" applyBorder="1" applyAlignment="1">
      <alignment vertical="center"/>
      <protection/>
    </xf>
    <xf numFmtId="49" fontId="7" fillId="0" borderId="3" xfId="0" applyNumberFormat="1" applyFont="1" applyFill="1" applyBorder="1" applyAlignment="1" applyProtection="1">
      <alignment horizontal="left"/>
      <protection locked="0"/>
    </xf>
    <xf numFmtId="20" fontId="7" fillId="0" borderId="3" xfId="22" applyNumberFormat="1" applyFont="1" applyFill="1" applyBorder="1" applyAlignment="1">
      <alignment horizontal="center"/>
      <protection/>
    </xf>
    <xf numFmtId="0" fontId="7" fillId="0" borderId="3" xfId="0" applyFont="1" applyFill="1" applyBorder="1" applyAlignment="1" applyProtection="1">
      <alignment horizontal="left"/>
      <protection locked="0"/>
    </xf>
    <xf numFmtId="20" fontId="7" fillId="0" borderId="3" xfId="0" applyNumberFormat="1" applyFont="1" applyFill="1" applyBorder="1" applyAlignment="1" applyProtection="1">
      <alignment horizontal="center"/>
      <protection locked="0"/>
    </xf>
    <xf numFmtId="20" fontId="6" fillId="0" borderId="3" xfId="0" applyNumberFormat="1" applyFont="1" applyFill="1" applyBorder="1" applyAlignment="1">
      <alignment horizontal="center"/>
    </xf>
    <xf numFmtId="0" fontId="7" fillId="0" borderId="3" xfId="22" applyFont="1" applyFill="1" applyBorder="1" applyAlignment="1" applyProtection="1">
      <alignment/>
      <protection locked="0"/>
    </xf>
    <xf numFmtId="20" fontId="7" fillId="0" borderId="3" xfId="22" applyNumberFormat="1" applyFont="1" applyFill="1" applyBorder="1" applyAlignment="1" applyProtection="1">
      <alignment horizontal="centerContinuous"/>
      <protection locked="0"/>
    </xf>
    <xf numFmtId="0" fontId="6" fillId="0" borderId="3" xfId="0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20" fontId="6" fillId="0" borderId="4" xfId="23" applyNumberFormat="1" applyFont="1" applyBorder="1" applyAlignment="1">
      <alignment vertical="center"/>
      <protection/>
    </xf>
    <xf numFmtId="2" fontId="0" fillId="0" borderId="3" xfId="23" applyNumberFormat="1" applyBorder="1">
      <alignment/>
      <protection/>
    </xf>
    <xf numFmtId="0" fontId="6" fillId="0" borderId="14" xfId="23" applyFont="1" applyBorder="1" applyAlignment="1">
      <alignment vertical="center"/>
      <protection/>
    </xf>
    <xf numFmtId="0" fontId="6" fillId="0" borderId="15" xfId="23" applyFont="1" applyBorder="1" applyAlignment="1">
      <alignment vertical="center"/>
      <protection/>
    </xf>
    <xf numFmtId="0" fontId="6" fillId="0" borderId="1" xfId="23" applyFont="1" applyBorder="1" applyAlignment="1">
      <alignment vertical="center"/>
      <protection/>
    </xf>
    <xf numFmtId="20" fontId="6" fillId="0" borderId="1" xfId="23" applyNumberFormat="1" applyFont="1" applyBorder="1" applyAlignment="1">
      <alignment vertical="center"/>
      <protection/>
    </xf>
    <xf numFmtId="2" fontId="0" fillId="0" borderId="1" xfId="23" applyNumberFormat="1" applyBorder="1">
      <alignment/>
      <protection/>
    </xf>
    <xf numFmtId="49" fontId="7" fillId="0" borderId="3" xfId="22" applyNumberFormat="1" applyFont="1" applyFill="1" applyBorder="1" applyAlignment="1">
      <alignment horizontal="center"/>
      <protection/>
    </xf>
    <xf numFmtId="0" fontId="6" fillId="0" borderId="4" xfId="23" applyFont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2" applyFont="1" applyFill="1" applyBorder="1" applyAlignment="1">
      <alignment horizontal="left"/>
      <protection/>
    </xf>
    <xf numFmtId="49" fontId="6" fillId="0" borderId="3" xfId="22" applyNumberFormat="1" applyFont="1" applyFill="1" applyBorder="1" applyAlignment="1">
      <alignment horizontal="center"/>
      <protection/>
    </xf>
    <xf numFmtId="0" fontId="6" fillId="0" borderId="3" xfId="23" applyFont="1" applyBorder="1">
      <alignment/>
      <protection/>
    </xf>
    <xf numFmtId="0" fontId="6" fillId="0" borderId="6" xfId="23" applyFont="1" applyBorder="1">
      <alignment/>
      <protection/>
    </xf>
    <xf numFmtId="3" fontId="7" fillId="0" borderId="3" xfId="22" applyNumberFormat="1" applyFont="1" applyFill="1" applyBorder="1" applyAlignment="1" applyProtection="1">
      <alignment horizontal="right"/>
      <protection locked="0"/>
    </xf>
    <xf numFmtId="0" fontId="9" fillId="0" borderId="3" xfId="22" applyFont="1" applyFill="1" applyBorder="1" applyAlignment="1" applyProtection="1">
      <alignment horizontal="left"/>
      <protection locked="0"/>
    </xf>
    <xf numFmtId="0" fontId="7" fillId="0" borderId="3" xfId="22" applyFont="1" applyFill="1" applyBorder="1" applyAlignment="1" applyProtection="1">
      <alignment horizontal="centerContinuous"/>
      <protection locked="0"/>
    </xf>
    <xf numFmtId="20" fontId="7" fillId="0" borderId="3" xfId="22" applyNumberFormat="1" applyFont="1" applyFill="1" applyBorder="1" applyAlignment="1" applyProtection="1">
      <alignment horizontal="center"/>
      <protection locked="0"/>
    </xf>
    <xf numFmtId="49" fontId="6" fillId="0" borderId="4" xfId="23" applyNumberFormat="1" applyFont="1" applyBorder="1" applyAlignment="1">
      <alignment horizontal="center" vertical="center"/>
      <protection/>
    </xf>
    <xf numFmtId="49" fontId="6" fillId="0" borderId="1" xfId="23" applyNumberFormat="1" applyFont="1" applyBorder="1" applyAlignment="1">
      <alignment vertical="center"/>
      <protection/>
    </xf>
    <xf numFmtId="0" fontId="6" fillId="0" borderId="1" xfId="23" applyFont="1" applyBorder="1">
      <alignment/>
      <protection/>
    </xf>
    <xf numFmtId="4" fontId="6" fillId="0" borderId="1" xfId="23" applyNumberFormat="1" applyFont="1" applyBorder="1">
      <alignment/>
      <protection/>
    </xf>
    <xf numFmtId="0" fontId="6" fillId="0" borderId="11" xfId="23" applyFont="1" applyBorder="1">
      <alignment/>
      <protection/>
    </xf>
    <xf numFmtId="1" fontId="0" fillId="0" borderId="0" xfId="23" applyNumberFormat="1">
      <alignment/>
      <protection/>
    </xf>
    <xf numFmtId="1" fontId="5" fillId="0" borderId="1" xfId="23" applyNumberFormat="1" applyFont="1" applyBorder="1" applyAlignment="1">
      <alignment horizontal="center" vertical="center" wrapText="1"/>
      <protection/>
    </xf>
    <xf numFmtId="0" fontId="0" fillId="0" borderId="12" xfId="23" applyBorder="1" applyAlignment="1">
      <alignment horizontal="center" vertical="center"/>
      <protection/>
    </xf>
    <xf numFmtId="1" fontId="0" fillId="0" borderId="3" xfId="23" applyNumberFormat="1" applyBorder="1">
      <alignment/>
      <protection/>
    </xf>
    <xf numFmtId="0" fontId="0" fillId="0" borderId="3" xfId="23" applyFill="1" applyBorder="1">
      <alignment/>
      <protection/>
    </xf>
    <xf numFmtId="1" fontId="0" fillId="0" borderId="1" xfId="23" applyNumberFormat="1" applyBorder="1">
      <alignment/>
      <protection/>
    </xf>
    <xf numFmtId="49" fontId="7" fillId="0" borderId="3" xfId="22" applyNumberFormat="1" applyFont="1" applyFill="1" applyBorder="1" applyAlignment="1" applyProtection="1">
      <alignment horizontal="centerContinuous"/>
      <protection locked="0"/>
    </xf>
    <xf numFmtId="49" fontId="6" fillId="0" borderId="3" xfId="23" applyNumberFormat="1" applyFont="1" applyBorder="1" applyAlignment="1">
      <alignment vertical="center"/>
      <protection/>
    </xf>
    <xf numFmtId="2" fontId="0" fillId="0" borderId="1" xfId="23" applyNumberFormat="1" applyFont="1" applyBorder="1">
      <alignment/>
      <protection/>
    </xf>
    <xf numFmtId="0" fontId="6" fillId="0" borderId="3" xfId="23" applyFont="1" applyBorder="1" applyAlignment="1">
      <alignment vertical="center"/>
      <protection/>
    </xf>
    <xf numFmtId="49" fontId="6" fillId="0" borderId="3" xfId="23" applyNumberFormat="1" applyFont="1" applyBorder="1" applyAlignment="1">
      <alignment horizontal="center" vertical="center"/>
      <protection/>
    </xf>
    <xf numFmtId="0" fontId="0" fillId="0" borderId="4" xfId="23" applyBorder="1" applyProtection="1">
      <alignment/>
      <protection locked="0"/>
    </xf>
    <xf numFmtId="0" fontId="0" fillId="0" borderId="3" xfId="23" applyBorder="1" applyProtection="1">
      <alignment/>
      <protection locked="0"/>
    </xf>
    <xf numFmtId="0" fontId="6" fillId="0" borderId="14" xfId="23" applyFont="1" applyBorder="1" applyAlignment="1">
      <alignment horizontal="center" vertical="center"/>
      <protection/>
    </xf>
    <xf numFmtId="0" fontId="6" fillId="0" borderId="1" xfId="0" applyFont="1" applyFill="1" applyBorder="1" applyAlignment="1">
      <alignment/>
    </xf>
    <xf numFmtId="49" fontId="7" fillId="0" borderId="1" xfId="22" applyNumberFormat="1" applyFont="1" applyFill="1" applyBorder="1" applyAlignment="1" applyProtection="1">
      <alignment horizontal="centerContinuous"/>
      <protection locked="0"/>
    </xf>
    <xf numFmtId="1" fontId="6" fillId="0" borderId="2" xfId="23" applyNumberFormat="1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left" vertical="center"/>
      <protection/>
    </xf>
    <xf numFmtId="0" fontId="6" fillId="0" borderId="4" xfId="23" applyFont="1" applyBorder="1" applyAlignment="1">
      <alignment horizontal="left" vertical="center"/>
      <protection/>
    </xf>
    <xf numFmtId="20" fontId="6" fillId="0" borderId="4" xfId="23" applyNumberFormat="1" applyFont="1" applyBorder="1" applyAlignment="1">
      <alignment horizontal="center" vertical="center"/>
      <protection/>
    </xf>
    <xf numFmtId="0" fontId="6" fillId="0" borderId="3" xfId="0" applyNumberFormat="1" applyFont="1" applyFill="1" applyBorder="1" applyAlignment="1">
      <alignment vertical="center"/>
    </xf>
    <xf numFmtId="20" fontId="6" fillId="0" borderId="3" xfId="0" applyNumberFormat="1" applyFont="1" applyFill="1" applyBorder="1" applyAlignment="1">
      <alignment horizontal="center" vertical="center"/>
    </xf>
    <xf numFmtId="0" fontId="6" fillId="0" borderId="7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horizontal="center" vertical="center"/>
      <protection/>
    </xf>
    <xf numFmtId="1" fontId="6" fillId="0" borderId="14" xfId="23" applyNumberFormat="1" applyFont="1" applyBorder="1" applyAlignment="1">
      <alignment horizontal="center" vertical="center"/>
      <protection/>
    </xf>
    <xf numFmtId="0" fontId="6" fillId="0" borderId="15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left" vertical="center"/>
      <protection/>
    </xf>
    <xf numFmtId="20" fontId="6" fillId="0" borderId="1" xfId="23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6" xfId="23" applyFont="1" applyBorder="1">
      <alignment/>
      <protection/>
    </xf>
    <xf numFmtId="0" fontId="0" fillId="0" borderId="3" xfId="23" applyFont="1" applyBorder="1">
      <alignment/>
      <protection/>
    </xf>
    <xf numFmtId="0" fontId="7" fillId="0" borderId="4" xfId="23" applyFont="1" applyBorder="1" applyAlignment="1">
      <alignment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0" fontId="0" fillId="0" borderId="6" xfId="23" applyFont="1" applyBorder="1" applyAlignment="1">
      <alignment horizontal="center"/>
      <protection/>
    </xf>
    <xf numFmtId="1" fontId="0" fillId="0" borderId="3" xfId="22" applyNumberFormat="1" applyFont="1" applyFill="1" applyBorder="1" applyAlignment="1">
      <alignment horizontal="center" vertical="center"/>
      <protection/>
    </xf>
    <xf numFmtId="1" fontId="0" fillId="0" borderId="3" xfId="0" applyNumberFormat="1" applyFont="1" applyFill="1" applyBorder="1" applyAlignment="1">
      <alignment horizontal="center" vertical="center"/>
    </xf>
    <xf numFmtId="49" fontId="0" fillId="0" borderId="1" xfId="23" applyNumberFormat="1" applyFont="1" applyBorder="1" applyAlignment="1">
      <alignment horizontal="center" vertical="center" wrapText="1"/>
      <protection/>
    </xf>
    <xf numFmtId="49" fontId="0" fillId="0" borderId="2" xfId="23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0" fontId="0" fillId="0" borderId="4" xfId="23" applyFont="1" applyBorder="1">
      <alignment/>
      <protection/>
    </xf>
    <xf numFmtId="2" fontId="0" fillId="0" borderId="4" xfId="23" applyNumberFormat="1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3" xfId="23" applyFont="1" applyBorder="1" applyAlignment="1">
      <alignment vertical="center"/>
      <protection/>
    </xf>
    <xf numFmtId="49" fontId="0" fillId="0" borderId="3" xfId="23" applyNumberFormat="1" applyFont="1" applyBorder="1" applyAlignment="1">
      <alignment horizontal="center" vertical="center"/>
      <protection/>
    </xf>
    <xf numFmtId="0" fontId="0" fillId="0" borderId="7" xfId="23" applyFont="1" applyBorder="1" applyAlignment="1">
      <alignment vertical="center"/>
      <protection/>
    </xf>
    <xf numFmtId="0" fontId="0" fillId="0" borderId="4" xfId="23" applyFont="1" applyBorder="1" applyAlignment="1">
      <alignment vertical="center"/>
      <protection/>
    </xf>
    <xf numFmtId="49" fontId="0" fillId="0" borderId="4" xfId="23" applyNumberFormat="1" applyFont="1" applyBorder="1" applyAlignment="1">
      <alignment horizontal="center" vertical="center"/>
      <protection/>
    </xf>
    <xf numFmtId="2" fontId="0" fillId="0" borderId="3" xfId="23" applyNumberFormat="1" applyFont="1" applyBorder="1">
      <alignment/>
      <protection/>
    </xf>
    <xf numFmtId="49" fontId="0" fillId="0" borderId="16" xfId="23" applyNumberFormat="1" applyFont="1" applyBorder="1" applyAlignment="1">
      <alignment horizontal="center" vertical="center"/>
      <protection/>
    </xf>
    <xf numFmtId="0" fontId="0" fillId="0" borderId="17" xfId="23" applyFont="1" applyBorder="1" applyAlignment="1">
      <alignment vertical="center"/>
      <protection/>
    </xf>
    <xf numFmtId="0" fontId="0" fillId="0" borderId="18" xfId="23" applyFont="1" applyBorder="1" applyAlignment="1">
      <alignment vertical="center"/>
      <protection/>
    </xf>
    <xf numFmtId="49" fontId="0" fillId="0" borderId="18" xfId="23" applyNumberFormat="1" applyFont="1" applyBorder="1" applyAlignment="1">
      <alignment horizontal="center" vertical="center"/>
      <protection/>
    </xf>
    <xf numFmtId="0" fontId="0" fillId="0" borderId="18" xfId="23" applyFont="1" applyBorder="1">
      <alignment/>
      <protection/>
    </xf>
    <xf numFmtId="2" fontId="0" fillId="0" borderId="18" xfId="23" applyNumberFormat="1" applyFont="1" applyBorder="1">
      <alignment/>
      <protection/>
    </xf>
    <xf numFmtId="0" fontId="0" fillId="0" borderId="19" xfId="23" applyFont="1" applyBorder="1">
      <alignment/>
      <protection/>
    </xf>
    <xf numFmtId="20" fontId="0" fillId="0" borderId="3" xfId="23" applyNumberFormat="1" applyFont="1" applyBorder="1" applyAlignment="1">
      <alignment horizontal="center"/>
      <protection/>
    </xf>
    <xf numFmtId="0" fontId="0" fillId="0" borderId="12" xfId="23" applyFont="1" applyBorder="1">
      <alignment/>
      <protection/>
    </xf>
    <xf numFmtId="0" fontId="0" fillId="0" borderId="13" xfId="23" applyFont="1" applyBorder="1">
      <alignment/>
      <protection/>
    </xf>
    <xf numFmtId="0" fontId="0" fillId="0" borderId="3" xfId="23" applyFont="1" applyBorder="1" applyAlignment="1">
      <alignment horizontal="left"/>
      <protection/>
    </xf>
    <xf numFmtId="0" fontId="0" fillId="0" borderId="14" xfId="23" applyFont="1" applyBorder="1">
      <alignment/>
      <protection/>
    </xf>
    <xf numFmtId="0" fontId="0" fillId="0" borderId="15" xfId="23" applyFont="1" applyBorder="1">
      <alignment/>
      <protection/>
    </xf>
    <xf numFmtId="0" fontId="0" fillId="0" borderId="1" xfId="23" applyFont="1" applyBorder="1">
      <alignment/>
      <protection/>
    </xf>
    <xf numFmtId="49" fontId="0" fillId="0" borderId="12" xfId="23" applyNumberFormat="1" applyFont="1" applyBorder="1" applyAlignment="1">
      <alignment horizontal="center" vertical="center"/>
      <protection/>
    </xf>
    <xf numFmtId="49" fontId="0" fillId="0" borderId="12" xfId="23" applyNumberFormat="1" applyFont="1" applyBorder="1" applyAlignment="1">
      <alignment horizontal="center"/>
      <protection/>
    </xf>
    <xf numFmtId="0" fontId="0" fillId="0" borderId="2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21" xfId="23" applyFont="1" applyBorder="1">
      <alignment/>
      <protection/>
    </xf>
    <xf numFmtId="0" fontId="0" fillId="0" borderId="22" xfId="23" applyBorder="1">
      <alignment/>
      <protection/>
    </xf>
    <xf numFmtId="0" fontId="0" fillId="0" borderId="23" xfId="23" applyBorder="1">
      <alignment/>
      <protection/>
    </xf>
    <xf numFmtId="0" fontId="0" fillId="0" borderId="24" xfId="23" applyBorder="1">
      <alignment/>
      <protection/>
    </xf>
    <xf numFmtId="0" fontId="0" fillId="0" borderId="5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 vertical="center"/>
      <protection/>
    </xf>
    <xf numFmtId="0" fontId="0" fillId="0" borderId="0" xfId="23" applyFont="1" applyBorder="1">
      <alignment/>
      <protection/>
    </xf>
    <xf numFmtId="0" fontId="6" fillId="0" borderId="0" xfId="0" applyFont="1" applyFill="1" applyBorder="1" applyAlignment="1">
      <alignment/>
    </xf>
    <xf numFmtId="49" fontId="7" fillId="0" borderId="0" xfId="22" applyNumberFormat="1" applyFont="1" applyFill="1" applyBorder="1" applyAlignment="1" applyProtection="1">
      <alignment horizontal="centerContinuous"/>
      <protection locked="0"/>
    </xf>
    <xf numFmtId="0" fontId="0" fillId="0" borderId="0" xfId="23" applyBorder="1">
      <alignment/>
      <protection/>
    </xf>
    <xf numFmtId="2" fontId="0" fillId="0" borderId="0" xfId="23" applyNumberFormat="1" applyFont="1" applyBorder="1">
      <alignment/>
      <protection/>
    </xf>
    <xf numFmtId="0" fontId="6" fillId="0" borderId="16" xfId="23" applyFont="1" applyBorder="1" applyAlignment="1">
      <alignment horizontal="center" vertical="center"/>
      <protection/>
    </xf>
    <xf numFmtId="0" fontId="6" fillId="0" borderId="18" xfId="0" applyFont="1" applyFill="1" applyBorder="1" applyAlignment="1">
      <alignment/>
    </xf>
    <xf numFmtId="20" fontId="6" fillId="0" borderId="18" xfId="0" applyNumberFormat="1" applyFont="1" applyFill="1" applyBorder="1" applyAlignment="1">
      <alignment horizontal="center"/>
    </xf>
    <xf numFmtId="0" fontId="0" fillId="0" borderId="18" xfId="23" applyBorder="1" applyProtection="1">
      <alignment/>
      <protection locked="0"/>
    </xf>
    <xf numFmtId="0" fontId="0" fillId="0" borderId="19" xfId="23" applyBorder="1">
      <alignment/>
      <protection/>
    </xf>
    <xf numFmtId="2" fontId="6" fillId="0" borderId="4" xfId="23" applyNumberFormat="1" applyFont="1" applyBorder="1">
      <alignment/>
      <protection/>
    </xf>
    <xf numFmtId="2" fontId="6" fillId="0" borderId="25" xfId="23" applyNumberFormat="1" applyFont="1" applyBorder="1">
      <alignment/>
      <protection/>
    </xf>
    <xf numFmtId="2" fontId="6" fillId="0" borderId="3" xfId="23" applyNumberFormat="1" applyFont="1" applyBorder="1">
      <alignment/>
      <protection/>
    </xf>
    <xf numFmtId="0" fontId="6" fillId="0" borderId="12" xfId="23" applyFont="1" applyBorder="1" applyAlignment="1">
      <alignment horizontal="center" vertical="center"/>
      <protection/>
    </xf>
    <xf numFmtId="2" fontId="6" fillId="0" borderId="1" xfId="23" applyNumberFormat="1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0" fontId="6" fillId="0" borderId="6" xfId="23" applyFont="1" applyBorder="1" applyAlignment="1">
      <alignment horizontal="center"/>
      <protection/>
    </xf>
    <xf numFmtId="2" fontId="6" fillId="0" borderId="6" xfId="23" applyNumberFormat="1" applyFont="1" applyBorder="1" applyAlignment="1">
      <alignment horizontal="center"/>
      <protection/>
    </xf>
    <xf numFmtId="4" fontId="6" fillId="0" borderId="4" xfId="23" applyNumberFormat="1" applyFont="1" applyBorder="1">
      <alignment/>
      <protection/>
    </xf>
    <xf numFmtId="4" fontId="6" fillId="0" borderId="3" xfId="23" applyNumberFormat="1" applyFont="1" applyBorder="1">
      <alignment/>
      <protection/>
    </xf>
    <xf numFmtId="0" fontId="12" fillId="0" borderId="3" xfId="0" applyFont="1" applyFill="1" applyBorder="1" applyAlignment="1">
      <alignment/>
    </xf>
    <xf numFmtId="0" fontId="0" fillId="0" borderId="4" xfId="23" applyFont="1" applyBorder="1" applyAlignment="1">
      <alignment horizontal="right"/>
      <protection/>
    </xf>
    <xf numFmtId="2" fontId="6" fillId="0" borderId="4" xfId="23" applyNumberFormat="1" applyFont="1" applyBorder="1" applyAlignment="1">
      <alignment horizontal="right"/>
      <protection/>
    </xf>
    <xf numFmtId="0" fontId="0" fillId="0" borderId="6" xfId="23" applyFont="1" applyBorder="1" applyAlignment="1">
      <alignment horizontal="right"/>
      <protection/>
    </xf>
    <xf numFmtId="49" fontId="12" fillId="0" borderId="3" xfId="0" applyNumberFormat="1" applyFont="1" applyFill="1" applyBorder="1" applyAlignment="1">
      <alignment horizontal="center"/>
    </xf>
    <xf numFmtId="49" fontId="0" fillId="0" borderId="2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vertical="center"/>
      <protection/>
    </xf>
    <xf numFmtId="0" fontId="0" fillId="0" borderId="21" xfId="23" applyFont="1" applyBorder="1" applyAlignment="1">
      <alignment horizontal="right"/>
      <protection/>
    </xf>
    <xf numFmtId="0" fontId="0" fillId="0" borderId="5" xfId="23" applyFont="1" applyBorder="1" applyAlignment="1">
      <alignment horizontal="right"/>
      <protection/>
    </xf>
    <xf numFmtId="49" fontId="5" fillId="0" borderId="26" xfId="23" applyNumberFormat="1" applyFont="1" applyBorder="1" applyAlignment="1">
      <alignment horizontal="center" vertical="center" wrapText="1"/>
      <protection/>
    </xf>
    <xf numFmtId="49" fontId="5" fillId="0" borderId="11" xfId="23" applyNumberFormat="1" applyFont="1" applyBorder="1" applyAlignment="1">
      <alignment horizontal="center" vertical="center" wrapText="1"/>
      <protection/>
    </xf>
    <xf numFmtId="0" fontId="5" fillId="0" borderId="27" xfId="23" applyFont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23" applyBorder="1" applyAlignment="1">
      <alignment horizontal="center"/>
      <protection/>
    </xf>
    <xf numFmtId="0" fontId="0" fillId="0" borderId="11" xfId="23" applyBorder="1" applyAlignment="1">
      <alignment horizontal="center"/>
      <protection/>
    </xf>
    <xf numFmtId="49" fontId="5" fillId="0" borderId="28" xfId="23" applyNumberFormat="1" applyFont="1" applyBorder="1" applyAlignment="1">
      <alignment horizontal="center" vertical="center" wrapText="1"/>
      <protection/>
    </xf>
    <xf numFmtId="49" fontId="5" fillId="0" borderId="10" xfId="23" applyNumberFormat="1" applyFont="1" applyBorder="1" applyAlignment="1">
      <alignment horizontal="center" vertical="center" wrapText="1"/>
      <protection/>
    </xf>
    <xf numFmtId="49" fontId="5" fillId="0" borderId="27" xfId="23" applyNumberFormat="1" applyFont="1" applyBorder="1" applyAlignment="1">
      <alignment horizontal="center" vertical="center" wrapText="1"/>
      <protection/>
    </xf>
    <xf numFmtId="49" fontId="5" fillId="0" borderId="1" xfId="23" applyNumberFormat="1" applyFont="1" applyBorder="1" applyAlignment="1">
      <alignment horizontal="center" vertical="center" wrapText="1"/>
      <protection/>
    </xf>
    <xf numFmtId="0" fontId="0" fillId="0" borderId="3" xfId="23" applyFont="1" applyBorder="1" applyAlignment="1">
      <alignment horizontal="left"/>
      <protection/>
    </xf>
    <xf numFmtId="0" fontId="0" fillId="0" borderId="3" xfId="23" applyBorder="1" applyAlignment="1">
      <alignment horizontal="left"/>
      <protection/>
    </xf>
    <xf numFmtId="49" fontId="5" fillId="0" borderId="29" xfId="23" applyNumberFormat="1" applyFont="1" applyBorder="1" applyAlignment="1">
      <alignment horizontal="center" vertical="center" wrapText="1"/>
      <protection/>
    </xf>
    <xf numFmtId="49" fontId="5" fillId="0" borderId="14" xfId="23" applyNumberFormat="1" applyFont="1" applyBorder="1" applyAlignment="1">
      <alignment horizontal="center" vertical="center" wrapText="1"/>
      <protection/>
    </xf>
    <xf numFmtId="0" fontId="0" fillId="0" borderId="29" xfId="23" applyBorder="1" applyAlignment="1">
      <alignment horizontal="center"/>
      <protection/>
    </xf>
    <xf numFmtId="0" fontId="0" fillId="0" borderId="30" xfId="23" applyBorder="1" applyAlignment="1">
      <alignment horizontal="center"/>
      <protection/>
    </xf>
    <xf numFmtId="0" fontId="0" fillId="0" borderId="27" xfId="23" applyBorder="1" applyAlignment="1">
      <alignment horizontal="center"/>
      <protection/>
    </xf>
    <xf numFmtId="0" fontId="0" fillId="0" borderId="26" xfId="23" applyBorder="1" applyAlignment="1">
      <alignment horizontal="center"/>
      <protection/>
    </xf>
    <xf numFmtId="0" fontId="0" fillId="0" borderId="6" xfId="23" applyBorder="1" applyAlignment="1">
      <alignment horizontal="left"/>
      <protection/>
    </xf>
    <xf numFmtId="1" fontId="5" fillId="0" borderId="27" xfId="23" applyNumberFormat="1" applyFont="1" applyBorder="1" applyAlignment="1">
      <alignment horizontal="center" vertical="center"/>
      <protection/>
    </xf>
    <xf numFmtId="49" fontId="5" fillId="0" borderId="28" xfId="2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" fontId="0" fillId="0" borderId="1" xfId="23" applyNumberFormat="1" applyBorder="1" applyAlignment="1">
      <alignment horizontal="center"/>
      <protection/>
    </xf>
    <xf numFmtId="1" fontId="0" fillId="0" borderId="29" xfId="23" applyNumberFormat="1" applyBorder="1" applyAlignment="1">
      <alignment horizontal="center"/>
      <protection/>
    </xf>
    <xf numFmtId="1" fontId="0" fillId="0" borderId="27" xfId="23" applyNumberFormat="1" applyBorder="1" applyAlignment="1">
      <alignment horizontal="center"/>
      <protection/>
    </xf>
    <xf numFmtId="1" fontId="0" fillId="0" borderId="26" xfId="23" applyNumberFormat="1" applyBorder="1" applyAlignment="1">
      <alignment horizontal="center"/>
      <protection/>
    </xf>
    <xf numFmtId="1" fontId="0" fillId="0" borderId="3" xfId="23" applyNumberFormat="1" applyFont="1" applyBorder="1" applyAlignment="1">
      <alignment horizontal="left"/>
      <protection/>
    </xf>
    <xf numFmtId="1" fontId="0" fillId="0" borderId="3" xfId="23" applyNumberFormat="1" applyBorder="1" applyAlignment="1">
      <alignment horizontal="left"/>
      <protection/>
    </xf>
    <xf numFmtId="0" fontId="0" fillId="0" borderId="1" xfId="23" applyFont="1" applyBorder="1" applyAlignment="1">
      <alignment horizontal="center"/>
      <protection/>
    </xf>
    <xf numFmtId="0" fontId="0" fillId="0" borderId="11" xfId="23" applyFont="1" applyBorder="1" applyAlignment="1">
      <alignment horizontal="center"/>
      <protection/>
    </xf>
    <xf numFmtId="49" fontId="0" fillId="0" borderId="26" xfId="23" applyNumberFormat="1" applyFont="1" applyBorder="1" applyAlignment="1">
      <alignment horizontal="center" vertical="center" wrapText="1"/>
      <protection/>
    </xf>
    <xf numFmtId="49" fontId="0" fillId="0" borderId="11" xfId="23" applyNumberFormat="1" applyFont="1" applyBorder="1" applyAlignment="1">
      <alignment horizontal="center" vertical="center" wrapText="1"/>
      <protection/>
    </xf>
    <xf numFmtId="0" fontId="0" fillId="0" borderId="29" xfId="23" applyFont="1" applyBorder="1" applyAlignment="1">
      <alignment horizontal="center"/>
      <protection/>
    </xf>
    <xf numFmtId="0" fontId="0" fillId="0" borderId="30" xfId="23" applyFont="1" applyBorder="1" applyAlignment="1">
      <alignment horizontal="center"/>
      <protection/>
    </xf>
    <xf numFmtId="0" fontId="0" fillId="0" borderId="27" xfId="23" applyFont="1" applyBorder="1" applyAlignment="1">
      <alignment horizontal="center"/>
      <protection/>
    </xf>
    <xf numFmtId="0" fontId="0" fillId="0" borderId="26" xfId="23" applyFont="1" applyBorder="1" applyAlignment="1">
      <alignment horizontal="center"/>
      <protection/>
    </xf>
    <xf numFmtId="0" fontId="0" fillId="0" borderId="3" xfId="23" applyFont="1" applyBorder="1" applyAlignment="1">
      <alignment horizontal="left"/>
      <protection/>
    </xf>
    <xf numFmtId="0" fontId="0" fillId="0" borderId="6" xfId="23" applyFont="1" applyBorder="1" applyAlignment="1">
      <alignment horizontal="left"/>
      <protection/>
    </xf>
    <xf numFmtId="49" fontId="0" fillId="0" borderId="27" xfId="23" applyNumberFormat="1" applyFont="1" applyBorder="1" applyAlignment="1">
      <alignment horizontal="center" vertical="center" wrapText="1"/>
      <protection/>
    </xf>
    <xf numFmtId="49" fontId="0" fillId="0" borderId="1" xfId="23" applyNumberFormat="1" applyFont="1" applyBorder="1" applyAlignment="1">
      <alignment horizontal="center" vertical="center" wrapText="1"/>
      <protection/>
    </xf>
    <xf numFmtId="0" fontId="0" fillId="0" borderId="27" xfId="23" applyFont="1" applyBorder="1" applyAlignment="1">
      <alignment horizontal="center" vertical="center"/>
      <protection/>
    </xf>
    <xf numFmtId="49" fontId="0" fillId="0" borderId="29" xfId="23" applyNumberFormat="1" applyFont="1" applyBorder="1" applyAlignment="1">
      <alignment horizontal="center" vertical="center" wrapText="1"/>
      <protection/>
    </xf>
    <xf numFmtId="49" fontId="0" fillId="0" borderId="14" xfId="23" applyNumberFormat="1" applyFont="1" applyBorder="1" applyAlignment="1">
      <alignment horizontal="center" vertical="center" wrapText="1"/>
      <protection/>
    </xf>
    <xf numFmtId="49" fontId="0" fillId="0" borderId="28" xfId="23" applyNumberFormat="1" applyFont="1" applyBorder="1" applyAlignment="1">
      <alignment horizontal="center" vertical="center" wrapText="1"/>
      <protection/>
    </xf>
    <xf numFmtId="49" fontId="0" fillId="0" borderId="10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_x0000_normální_Prihlaska_ns_excel9" xfId="21"/>
    <cellStyle name="normální_Prihlaska_ns_excel95" xfId="22"/>
    <cellStyle name="normální_St_listiny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0</xdr:rowOff>
    </xdr:from>
    <xdr:to>
      <xdr:col>5</xdr:col>
      <xdr:colOff>9525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7715250" y="337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0</xdr:rowOff>
    </xdr:from>
    <xdr:to>
      <xdr:col>5</xdr:col>
      <xdr:colOff>9525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715250" y="268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ONZIK\LOCALS~1\TEMP\Registrace2005_Osek_u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ONZIK\LOCALS~1\TEMP\Registrace2005_Os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"/>
      <sheetName val="Obsazení kat."/>
      <sheetName val="Krystaly"/>
      <sheetName val="činovníci"/>
      <sheetName val="Lo-16"/>
      <sheetName val="Hodnocení sum DS"/>
      <sheetName val="Hodnocení DS"/>
      <sheetName val="Hodnocení sum F4-C "/>
      <sheetName val="Hodnocení F4-C"/>
      <sheetName val="Hodnocení sum F4-Bs"/>
      <sheetName val="Hodnocení F4-Bs"/>
      <sheetName val="Hodnocení sum F4-Bj"/>
      <sheetName val="Hodnocení F4-Bj "/>
      <sheetName val="Hodnocení sum F2-C"/>
      <sheetName val="Hodnocení F2-C"/>
      <sheetName val="Hodnocení sum F2-B"/>
      <sheetName val="Hodnocení F2-B "/>
      <sheetName val="Hodnocení sum F2-As"/>
      <sheetName val="Hodnocení F2-As"/>
      <sheetName val="Hodnocení sum F2-Aj"/>
      <sheetName val="Hodnocení  F2-Aj"/>
      <sheetName val="Výsledky -  NSS Lo16"/>
      <sheetName val="Startovní list -  NSS Lo 16"/>
      <sheetName val="Hodnocení sum NSS"/>
      <sheetName val="Hodnocení NSS"/>
      <sheetName val="Hodnotící list - regata"/>
      <sheetName val="Hodnotící list DS"/>
      <sheetName val="Hodnotící list"/>
      <sheetName val="Hodnotící list sum"/>
    </sheetNames>
    <sheetDataSet>
      <sheetData sheetId="6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"/>
      <sheetName val="Obsazení kat."/>
      <sheetName val="Krystaly"/>
      <sheetName val="Titulní list Lo-16"/>
      <sheetName val="Lo-16"/>
      <sheetName val="Hodnocení sum DS"/>
      <sheetName val="Hodnocení DS"/>
      <sheetName val="Hodnocení sum F4-C "/>
      <sheetName val="Hodnocení F4-C"/>
      <sheetName val="Hodnocení sum F4-Bs"/>
      <sheetName val="Hodnocení F4-Bs"/>
      <sheetName val="Hodnocení sum F4-Bj"/>
      <sheetName val="Hodnocení F4-Bj "/>
      <sheetName val="Hodnocení sum F2-C"/>
      <sheetName val="Hodnocení F2-C"/>
      <sheetName val="Hodnocení sum F2-B"/>
      <sheetName val="Hodnocení F2-B "/>
      <sheetName val="Hodnocení sum F2-As"/>
      <sheetName val="Hodnocení F2-As"/>
      <sheetName val="Hodnocení sum F2-Aj"/>
      <sheetName val="Hodnocení  F2-Aj"/>
      <sheetName val="Výsledky -  NSS Lo16"/>
      <sheetName val="Startovní list -  NSS Lo 16"/>
      <sheetName val="Hodnocení sum NSS"/>
      <sheetName val="Hodnocení NSS"/>
      <sheetName val="Hodnotící list - regata"/>
      <sheetName val="Hodnotící list DS"/>
      <sheetName val="Hodnotící list"/>
      <sheetName val="Hodnotící list sum"/>
    </sheetNames>
    <sheetDataSet>
      <sheetData sheetId="1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</sheetData>
      <sheetData sheetId="16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</sheetData>
      <sheetData sheetId="18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  <sheetData sheetId="20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6">
      <selection activeCell="A2" sqref="A2:G2"/>
    </sheetView>
  </sheetViews>
  <sheetFormatPr defaultColWidth="9.00390625" defaultRowHeight="12.75"/>
  <cols>
    <col min="1" max="1" width="17.875" style="0" customWidth="1"/>
    <col min="2" max="2" width="11.00390625" style="0" customWidth="1"/>
    <col min="3" max="3" width="10.875" style="0" customWidth="1"/>
    <col min="4" max="4" width="14.25390625" style="0" customWidth="1"/>
    <col min="5" max="5" width="12.375" style="0" customWidth="1"/>
    <col min="6" max="6" width="14.25390625" style="0" customWidth="1"/>
    <col min="7" max="7" width="9.75390625" style="0" customWidth="1"/>
  </cols>
  <sheetData>
    <row r="1" spans="1:7" ht="20.25">
      <c r="A1" s="181" t="s">
        <v>213</v>
      </c>
      <c r="B1" s="181"/>
      <c r="C1" s="181"/>
      <c r="D1" s="181"/>
      <c r="E1" s="181"/>
      <c r="F1" s="181"/>
      <c r="G1" s="181"/>
    </row>
    <row r="2" spans="1:7" ht="20.25">
      <c r="A2" s="181" t="s">
        <v>221</v>
      </c>
      <c r="B2" s="181"/>
      <c r="C2" s="181"/>
      <c r="D2" s="181"/>
      <c r="E2" s="181"/>
      <c r="F2" s="181"/>
      <c r="G2" s="181"/>
    </row>
    <row r="3" spans="1:7" ht="20.25">
      <c r="A3" s="96"/>
      <c r="B3" s="96"/>
      <c r="C3" s="96"/>
      <c r="D3" s="96"/>
      <c r="E3" s="96"/>
      <c r="F3" s="96"/>
      <c r="G3" s="96"/>
    </row>
    <row r="4" spans="1:7" ht="20.25">
      <c r="A4" s="96"/>
      <c r="B4" s="96"/>
      <c r="C4" s="96"/>
      <c r="D4" s="96"/>
      <c r="E4" s="96"/>
      <c r="F4" s="96"/>
      <c r="G4" s="96"/>
    </row>
    <row r="5" spans="1:7" ht="15">
      <c r="A5" s="97" t="s">
        <v>189</v>
      </c>
      <c r="B5" s="97" t="s">
        <v>202</v>
      </c>
      <c r="C5" s="97"/>
      <c r="D5" s="97"/>
      <c r="E5" s="97"/>
      <c r="F5" s="97"/>
      <c r="G5" s="97"/>
    </row>
    <row r="6" spans="1:7" ht="15">
      <c r="A6" s="97" t="s">
        <v>190</v>
      </c>
      <c r="B6" s="98" t="s">
        <v>203</v>
      </c>
      <c r="C6" s="97"/>
      <c r="D6" s="97"/>
      <c r="E6" s="97"/>
      <c r="F6" s="97"/>
      <c r="G6" s="97"/>
    </row>
    <row r="7" spans="1:7" ht="15">
      <c r="A7" s="97"/>
      <c r="B7" s="99"/>
      <c r="C7" s="97"/>
      <c r="D7" s="97"/>
      <c r="E7" s="97"/>
      <c r="F7" s="97"/>
      <c r="G7" s="97"/>
    </row>
    <row r="8" spans="1:7" ht="15">
      <c r="A8" s="97" t="s">
        <v>34</v>
      </c>
      <c r="B8" s="99" t="s">
        <v>191</v>
      </c>
      <c r="C8" s="97" t="s">
        <v>68</v>
      </c>
      <c r="D8" s="97" t="s">
        <v>192</v>
      </c>
      <c r="E8" s="97"/>
      <c r="F8" s="97" t="s">
        <v>193</v>
      </c>
      <c r="G8" s="97"/>
    </row>
    <row r="9" spans="1:7" ht="15">
      <c r="A9" s="97"/>
      <c r="B9" s="99"/>
      <c r="C9" s="97"/>
      <c r="D9" s="97"/>
      <c r="E9" s="97"/>
      <c r="F9" s="100"/>
      <c r="G9" s="97"/>
    </row>
    <row r="10" spans="1:7" ht="15">
      <c r="A10" s="97"/>
      <c r="B10" s="97"/>
      <c r="C10" s="97"/>
      <c r="D10" s="97"/>
      <c r="E10" s="97"/>
      <c r="F10" s="97"/>
      <c r="G10" s="97"/>
    </row>
    <row r="11" spans="1:7" ht="15">
      <c r="A11" s="99" t="s">
        <v>194</v>
      </c>
      <c r="B11" s="99" t="s">
        <v>199</v>
      </c>
      <c r="C11" s="97" t="s">
        <v>132</v>
      </c>
      <c r="D11" s="97" t="s">
        <v>131</v>
      </c>
      <c r="E11" s="97" t="s">
        <v>217</v>
      </c>
      <c r="F11" s="100"/>
      <c r="G11" s="97"/>
    </row>
    <row r="12" spans="1:7" ht="15">
      <c r="A12" s="99" t="s">
        <v>195</v>
      </c>
      <c r="B12" s="99"/>
      <c r="C12" s="97" t="s">
        <v>68</v>
      </c>
      <c r="D12" s="97" t="s">
        <v>141</v>
      </c>
      <c r="E12" s="97" t="s">
        <v>218</v>
      </c>
      <c r="F12" s="97"/>
      <c r="G12" s="97"/>
    </row>
    <row r="13" spans="1:7" ht="15">
      <c r="A13" s="99"/>
      <c r="B13" s="99"/>
      <c r="C13" s="97"/>
      <c r="D13" s="97"/>
      <c r="E13" s="97"/>
      <c r="F13" s="97"/>
      <c r="G13" s="97"/>
    </row>
    <row r="14" spans="1:7" ht="15">
      <c r="A14" s="99" t="s">
        <v>198</v>
      </c>
      <c r="B14" s="99"/>
      <c r="C14" s="97"/>
      <c r="D14" s="97"/>
      <c r="E14" s="97"/>
      <c r="F14" s="97"/>
      <c r="G14" s="97"/>
    </row>
    <row r="15" spans="1:7" ht="15">
      <c r="A15" s="99" t="s">
        <v>214</v>
      </c>
      <c r="B15" s="99"/>
      <c r="C15" s="97" t="s">
        <v>196</v>
      </c>
      <c r="D15" s="97" t="s">
        <v>197</v>
      </c>
      <c r="E15" s="100"/>
      <c r="F15" s="97"/>
      <c r="G15" s="97"/>
    </row>
    <row r="16" spans="1:7" ht="15">
      <c r="A16" s="99"/>
      <c r="B16" s="99"/>
      <c r="C16" s="97" t="s">
        <v>49</v>
      </c>
      <c r="D16" s="97" t="s">
        <v>151</v>
      </c>
      <c r="E16" s="97"/>
      <c r="F16" s="97"/>
      <c r="G16" s="97"/>
    </row>
    <row r="17" spans="1:6" ht="15">
      <c r="A17" s="99"/>
      <c r="B17" s="99"/>
      <c r="C17" s="97" t="s">
        <v>82</v>
      </c>
      <c r="D17" s="97" t="s">
        <v>204</v>
      </c>
      <c r="E17" s="97"/>
      <c r="F17" s="97"/>
    </row>
    <row r="18" spans="1:6" ht="15">
      <c r="A18" s="99"/>
      <c r="B18" s="99"/>
      <c r="C18" s="97" t="s">
        <v>124</v>
      </c>
      <c r="D18" s="97" t="s">
        <v>205</v>
      </c>
      <c r="E18" s="97"/>
      <c r="F18" s="100"/>
    </row>
    <row r="19" spans="1:6" ht="15">
      <c r="A19" s="99"/>
      <c r="B19" s="99"/>
      <c r="C19" s="97"/>
      <c r="D19" s="97"/>
      <c r="E19" s="97"/>
      <c r="F19" s="100"/>
    </row>
    <row r="20" spans="1:6" ht="15">
      <c r="A20" s="99" t="s">
        <v>215</v>
      </c>
      <c r="B20" s="99"/>
      <c r="C20" s="97" t="s">
        <v>186</v>
      </c>
      <c r="D20" s="97" t="s">
        <v>200</v>
      </c>
      <c r="E20" s="97"/>
      <c r="F20" s="97"/>
    </row>
    <row r="21" spans="1:6" ht="15">
      <c r="A21" s="99"/>
      <c r="B21" s="99"/>
      <c r="C21" s="97" t="s">
        <v>14</v>
      </c>
      <c r="D21" s="97" t="s">
        <v>206</v>
      </c>
      <c r="E21" s="97"/>
      <c r="F21" s="97"/>
    </row>
    <row r="22" spans="1:6" ht="15">
      <c r="A22" s="99"/>
      <c r="B22" s="99" t="s">
        <v>199</v>
      </c>
      <c r="C22" s="97" t="s">
        <v>14</v>
      </c>
      <c r="D22" s="97" t="s">
        <v>135</v>
      </c>
      <c r="E22" s="97"/>
      <c r="F22" s="97"/>
    </row>
    <row r="23" spans="1:6" ht="15">
      <c r="A23" s="99"/>
      <c r="B23" s="99"/>
      <c r="C23" s="97" t="s">
        <v>183</v>
      </c>
      <c r="D23" s="97" t="s">
        <v>207</v>
      </c>
      <c r="E23" s="97"/>
      <c r="F23" s="97"/>
    </row>
    <row r="24" spans="1:6" ht="15">
      <c r="A24" s="99"/>
      <c r="B24" s="99"/>
      <c r="C24" s="97"/>
      <c r="D24" s="97"/>
      <c r="E24" s="97"/>
      <c r="F24" s="97"/>
    </row>
    <row r="25" spans="1:6" ht="15">
      <c r="A25" s="99"/>
      <c r="B25" s="99"/>
      <c r="C25" s="97"/>
      <c r="D25" s="97"/>
      <c r="E25" s="97"/>
      <c r="F25" s="97"/>
    </row>
    <row r="26" spans="1:6" ht="15">
      <c r="A26" s="99" t="s">
        <v>201</v>
      </c>
      <c r="B26" s="99" t="s">
        <v>199</v>
      </c>
      <c r="C26" s="97" t="s">
        <v>132</v>
      </c>
      <c r="D26" s="97" t="s">
        <v>131</v>
      </c>
      <c r="E26" s="97" t="s">
        <v>208</v>
      </c>
      <c r="F26" s="97"/>
    </row>
    <row r="27" spans="1:6" ht="15">
      <c r="A27" s="99"/>
      <c r="B27" s="99"/>
      <c r="C27" s="97" t="s">
        <v>209</v>
      </c>
      <c r="D27" s="97" t="s">
        <v>204</v>
      </c>
      <c r="E27" s="97"/>
      <c r="F27" s="97"/>
    </row>
    <row r="28" spans="1:6" ht="15">
      <c r="A28" s="99"/>
      <c r="B28" s="99"/>
      <c r="C28" s="97" t="s">
        <v>210</v>
      </c>
      <c r="D28" s="97" t="s">
        <v>151</v>
      </c>
      <c r="E28" s="97"/>
      <c r="F28" s="98"/>
    </row>
    <row r="29" spans="1:6" ht="15">
      <c r="A29" s="99"/>
      <c r="B29" s="99"/>
      <c r="C29" s="97" t="s">
        <v>196</v>
      </c>
      <c r="D29" s="97" t="s">
        <v>197</v>
      </c>
      <c r="E29" s="97"/>
      <c r="F29" s="98"/>
    </row>
    <row r="30" spans="1:6" ht="15">
      <c r="A30" s="99"/>
      <c r="B30" s="99"/>
      <c r="C30" s="97" t="s">
        <v>68</v>
      </c>
      <c r="D30" s="97" t="s">
        <v>192</v>
      </c>
      <c r="E30" s="97"/>
      <c r="F30" s="98"/>
    </row>
    <row r="31" spans="1:6" ht="15">
      <c r="A31" s="99"/>
      <c r="B31" s="99"/>
      <c r="C31" s="97" t="s">
        <v>186</v>
      </c>
      <c r="D31" s="97" t="s">
        <v>200</v>
      </c>
      <c r="E31" s="97"/>
      <c r="F31" s="98"/>
    </row>
    <row r="32" spans="1:6" ht="15">
      <c r="A32" s="99"/>
      <c r="B32" s="99"/>
      <c r="C32" s="97" t="s">
        <v>211</v>
      </c>
      <c r="D32" s="97" t="s">
        <v>212</v>
      </c>
      <c r="E32" s="97"/>
      <c r="F32" s="98"/>
    </row>
    <row r="33" spans="1:6" ht="15">
      <c r="A33" s="99"/>
      <c r="B33" s="99"/>
      <c r="C33" s="97"/>
      <c r="D33" s="97"/>
      <c r="E33" s="97"/>
      <c r="F33" s="97"/>
    </row>
    <row r="34" spans="1:6" ht="15">
      <c r="A34" s="97" t="s">
        <v>216</v>
      </c>
      <c r="B34" s="97"/>
      <c r="C34" s="97"/>
      <c r="D34" s="97"/>
      <c r="E34" s="97"/>
      <c r="F34" s="97"/>
    </row>
    <row r="35" spans="1:6" ht="15">
      <c r="A35" s="97"/>
      <c r="B35" s="97"/>
      <c r="C35" s="97"/>
      <c r="D35" s="97"/>
      <c r="E35" s="97"/>
      <c r="F35" s="97"/>
    </row>
    <row r="36" spans="1:6" ht="15">
      <c r="A36" s="97"/>
      <c r="B36" s="97"/>
      <c r="C36" s="97"/>
      <c r="D36" s="97"/>
      <c r="E36" s="97"/>
      <c r="F36" s="97"/>
    </row>
    <row r="37" spans="1:6" ht="15">
      <c r="A37" s="97" t="s">
        <v>219</v>
      </c>
      <c r="B37" s="97"/>
      <c r="C37" s="97"/>
      <c r="D37" s="97"/>
      <c r="E37" s="97"/>
      <c r="F37" s="97"/>
    </row>
    <row r="38" spans="1:7" ht="15">
      <c r="A38" s="97" t="s">
        <v>220</v>
      </c>
      <c r="B38" s="97"/>
      <c r="C38" s="97"/>
      <c r="D38" s="97"/>
      <c r="E38" s="97"/>
      <c r="F38" s="97"/>
      <c r="G38" s="97"/>
    </row>
    <row r="39" spans="1:7" ht="15">
      <c r="A39" s="97"/>
      <c r="B39" s="97"/>
      <c r="C39" s="97"/>
      <c r="D39" s="97"/>
      <c r="E39" s="97"/>
      <c r="F39" s="97"/>
      <c r="G39" s="97"/>
    </row>
    <row r="40" spans="2:7" ht="15">
      <c r="B40" s="97"/>
      <c r="C40" s="97"/>
      <c r="D40" s="97"/>
      <c r="E40" s="97"/>
      <c r="F40" s="97"/>
      <c r="G40" s="97"/>
    </row>
    <row r="41" spans="1:7" ht="15">
      <c r="A41" s="97"/>
      <c r="B41" s="97"/>
      <c r="C41" s="97"/>
      <c r="D41" s="97"/>
      <c r="E41" s="97"/>
      <c r="F41" s="97"/>
      <c r="G41" s="97"/>
    </row>
    <row r="42" spans="1:7" ht="15">
      <c r="A42" s="97"/>
      <c r="B42" s="97"/>
      <c r="C42" s="97"/>
      <c r="D42" s="97"/>
      <c r="E42" s="97"/>
      <c r="F42" s="97"/>
      <c r="G42" s="97"/>
    </row>
    <row r="43" spans="1:7" ht="15">
      <c r="A43" s="97"/>
      <c r="B43" s="97"/>
      <c r="C43" s="97"/>
      <c r="D43" s="97"/>
      <c r="E43" s="97"/>
      <c r="F43" s="97"/>
      <c r="G43" s="97"/>
    </row>
    <row r="44" spans="1:7" ht="15">
      <c r="A44" s="97"/>
      <c r="B44" s="97"/>
      <c r="C44" s="97"/>
      <c r="D44" s="97"/>
      <c r="E44" s="97"/>
      <c r="F44" s="97"/>
      <c r="G44" s="97"/>
    </row>
    <row r="45" spans="1:7" ht="15.75">
      <c r="A45" s="182"/>
      <c r="B45" s="182"/>
      <c r="C45" s="182"/>
      <c r="D45" s="182"/>
      <c r="E45" s="182"/>
      <c r="F45" s="182"/>
      <c r="G45" s="182"/>
    </row>
    <row r="46" spans="1:7" ht="15.75">
      <c r="A46" s="101"/>
      <c r="B46" s="101"/>
      <c r="C46" s="101"/>
      <c r="D46" s="101"/>
      <c r="E46" s="101"/>
      <c r="F46" s="101"/>
      <c r="G46" s="101"/>
    </row>
    <row r="47" spans="1:7" ht="15.75">
      <c r="A47" s="101"/>
      <c r="B47" s="101"/>
      <c r="C47" s="101"/>
      <c r="D47" s="101"/>
      <c r="E47" s="101"/>
      <c r="F47" s="101"/>
      <c r="G47" s="101"/>
    </row>
    <row r="48" spans="1:7" ht="15">
      <c r="A48" s="97"/>
      <c r="B48" s="97"/>
      <c r="C48" s="97"/>
      <c r="D48" s="97"/>
      <c r="E48" s="180"/>
      <c r="F48" s="180"/>
      <c r="G48" s="97"/>
    </row>
    <row r="49" spans="1:7" ht="15">
      <c r="A49" s="97"/>
      <c r="B49" s="97"/>
      <c r="C49" s="97"/>
      <c r="D49" s="97"/>
      <c r="E49" s="99"/>
      <c r="F49" s="97"/>
      <c r="G49" s="97"/>
    </row>
    <row r="50" spans="1:7" ht="15">
      <c r="A50" s="97"/>
      <c r="B50" s="97"/>
      <c r="C50" s="97"/>
      <c r="D50" s="97"/>
      <c r="E50" s="97"/>
      <c r="F50" s="97"/>
      <c r="G50" s="97"/>
    </row>
    <row r="51" spans="1:7" ht="15">
      <c r="A51" s="97"/>
      <c r="B51" s="97"/>
      <c r="C51" s="97"/>
      <c r="D51" s="97"/>
      <c r="E51" s="97"/>
      <c r="F51" s="97"/>
      <c r="G51" s="97"/>
    </row>
    <row r="52" spans="1:7" ht="15">
      <c r="A52" s="97"/>
      <c r="B52" s="97"/>
      <c r="C52" s="97"/>
      <c r="D52" s="97"/>
      <c r="E52" s="97"/>
      <c r="F52" s="97"/>
      <c r="G52" s="97"/>
    </row>
    <row r="53" spans="1:7" ht="15">
      <c r="A53" s="97"/>
      <c r="B53" s="97"/>
      <c r="C53" s="97"/>
      <c r="D53" s="97"/>
      <c r="E53" s="97"/>
      <c r="F53" s="97"/>
      <c r="G53" s="97"/>
    </row>
    <row r="63" spans="1:6" ht="15">
      <c r="A63" s="97"/>
      <c r="B63" s="97"/>
      <c r="C63" s="97"/>
      <c r="D63" s="97"/>
      <c r="E63" s="97"/>
      <c r="F63" s="97"/>
    </row>
    <row r="64" spans="1:6" ht="15">
      <c r="A64" s="97"/>
      <c r="B64" s="97"/>
      <c r="C64" s="97"/>
      <c r="D64" s="97"/>
      <c r="E64" s="97"/>
      <c r="F64" s="97"/>
    </row>
    <row r="65" spans="1:6" ht="15">
      <c r="A65" s="97"/>
      <c r="B65" s="97"/>
      <c r="C65" s="97"/>
      <c r="D65" s="97"/>
      <c r="E65" s="97"/>
      <c r="F65" s="97"/>
    </row>
    <row r="66" spans="1:6" ht="15">
      <c r="A66" s="97"/>
      <c r="B66" s="97"/>
      <c r="C66" s="97"/>
      <c r="D66" s="97"/>
      <c r="E66" s="97"/>
      <c r="F66" s="97"/>
    </row>
  </sheetData>
  <mergeCells count="4">
    <mergeCell ref="E48:F48"/>
    <mergeCell ref="A1:G1"/>
    <mergeCell ref="A2:G2"/>
    <mergeCell ref="A45:G45"/>
  </mergeCells>
  <printOptions horizontalCentered="1"/>
  <pageMargins left="1.14" right="0.7874015748031497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workbookViewId="0" topLeftCell="A1">
      <selection activeCell="L11" sqref="L11"/>
    </sheetView>
  </sheetViews>
  <sheetFormatPr defaultColWidth="9.00390625" defaultRowHeight="12.75"/>
  <cols>
    <col min="1" max="1" width="7.125" style="2" customWidth="1"/>
    <col min="2" max="2" width="16.875" style="2" customWidth="1"/>
    <col min="3" max="3" width="16.25390625" style="2" customWidth="1"/>
    <col min="4" max="4" width="34.00390625" style="2" customWidth="1"/>
    <col min="5" max="5" width="26.875" style="2" customWidth="1"/>
    <col min="6" max="6" width="10.625" style="2" customWidth="1"/>
    <col min="7" max="11" width="6.125" style="2" customWidth="1"/>
    <col min="12" max="12" width="10.375" style="2" customWidth="1"/>
    <col min="13" max="13" width="16.25390625" style="2" customWidth="1"/>
    <col min="14" max="16384" width="9.125" style="2" customWidth="1"/>
  </cols>
  <sheetData>
    <row r="1" spans="1:12" ht="25.5" customHeight="1">
      <c r="A1" s="1" t="s">
        <v>0</v>
      </c>
      <c r="B1" s="1"/>
      <c r="L1" s="1" t="s">
        <v>140</v>
      </c>
    </row>
    <row r="2" spans="1:12" ht="25.5" customHeight="1" thickBot="1">
      <c r="A2" s="1"/>
      <c r="B2" s="1"/>
      <c r="L2" s="1"/>
    </row>
    <row r="3" spans="1:13" ht="25.5" customHeight="1">
      <c r="A3" s="191" t="s">
        <v>2</v>
      </c>
      <c r="B3" s="185" t="s">
        <v>3</v>
      </c>
      <c r="C3" s="187" t="s">
        <v>4</v>
      </c>
      <c r="D3" s="187" t="s">
        <v>5</v>
      </c>
      <c r="E3" s="187" t="s">
        <v>6</v>
      </c>
      <c r="F3" s="187" t="s">
        <v>7</v>
      </c>
      <c r="G3" s="179" t="s">
        <v>37</v>
      </c>
      <c r="H3" s="179"/>
      <c r="I3" s="179"/>
      <c r="J3" s="179"/>
      <c r="K3" s="179"/>
      <c r="L3" s="187" t="s">
        <v>9</v>
      </c>
      <c r="M3" s="177" t="s">
        <v>10</v>
      </c>
    </row>
    <row r="4" spans="1:13" ht="27" customHeight="1" thickBot="1">
      <c r="A4" s="192"/>
      <c r="B4" s="186"/>
      <c r="C4" s="188"/>
      <c r="D4" s="188"/>
      <c r="E4" s="188"/>
      <c r="F4" s="188"/>
      <c r="G4" s="3" t="s">
        <v>12</v>
      </c>
      <c r="H4" s="3">
        <v>2</v>
      </c>
      <c r="I4" s="3">
        <v>3</v>
      </c>
      <c r="J4" s="3">
        <v>4</v>
      </c>
      <c r="K4" s="3">
        <v>5</v>
      </c>
      <c r="L4" s="188"/>
      <c r="M4" s="178"/>
    </row>
    <row r="5" spans="1:13" ht="27" customHeight="1">
      <c r="A5" s="4">
        <v>1</v>
      </c>
      <c r="B5" s="5" t="s">
        <v>141</v>
      </c>
      <c r="C5" s="5" t="s">
        <v>68</v>
      </c>
      <c r="D5" s="5" t="s">
        <v>78</v>
      </c>
      <c r="E5" s="5" t="s">
        <v>142</v>
      </c>
      <c r="F5" s="6" t="s">
        <v>143</v>
      </c>
      <c r="G5" s="7">
        <v>92</v>
      </c>
      <c r="H5" s="7">
        <v>93</v>
      </c>
      <c r="I5" s="7">
        <v>93</v>
      </c>
      <c r="J5" s="7">
        <v>89</v>
      </c>
      <c r="K5" s="7">
        <v>90</v>
      </c>
      <c r="L5" s="158">
        <f>(SUM(G5:K5)-MIN(G5:K5)-MAX(G5:K5))/3</f>
        <v>91.66666666666667</v>
      </c>
      <c r="M5" s="9"/>
    </row>
    <row r="6" spans="1:13" ht="27" customHeight="1">
      <c r="A6" s="4">
        <v>2</v>
      </c>
      <c r="B6" s="5" t="s">
        <v>144</v>
      </c>
      <c r="C6" s="5" t="s">
        <v>145</v>
      </c>
      <c r="D6" s="5" t="s">
        <v>50</v>
      </c>
      <c r="E6" s="5" t="s">
        <v>142</v>
      </c>
      <c r="F6" s="6" t="s">
        <v>143</v>
      </c>
      <c r="G6" s="13">
        <v>89</v>
      </c>
      <c r="H6" s="13">
        <v>92</v>
      </c>
      <c r="I6" s="13">
        <v>89</v>
      </c>
      <c r="J6" s="13">
        <v>87</v>
      </c>
      <c r="K6" s="13">
        <v>90</v>
      </c>
      <c r="L6" s="158">
        <f>(SUM(G6:K6)-MIN(G6:K6)-MAX(G6:K6))/3</f>
        <v>89.33333333333333</v>
      </c>
      <c r="M6" s="14"/>
    </row>
    <row r="7" spans="1:13" ht="27" customHeight="1">
      <c r="A7" s="4">
        <v>3</v>
      </c>
      <c r="B7" s="5" t="s">
        <v>81</v>
      </c>
      <c r="C7" s="5" t="s">
        <v>82</v>
      </c>
      <c r="D7" s="5" t="s">
        <v>83</v>
      </c>
      <c r="E7" s="5" t="s">
        <v>146</v>
      </c>
      <c r="F7" s="6" t="s">
        <v>147</v>
      </c>
      <c r="G7" s="13">
        <v>88</v>
      </c>
      <c r="H7" s="13">
        <v>90</v>
      </c>
      <c r="I7" s="13">
        <v>87</v>
      </c>
      <c r="J7" s="13">
        <v>88</v>
      </c>
      <c r="K7" s="13">
        <v>89</v>
      </c>
      <c r="L7" s="158">
        <f>(SUM(G7:K7)-MIN(G7:K7)-MAX(G7:K7))/3</f>
        <v>88.33333333333333</v>
      </c>
      <c r="M7" s="14"/>
    </row>
    <row r="8" spans="1:13" ht="27" customHeight="1">
      <c r="A8" s="4">
        <v>4</v>
      </c>
      <c r="B8" s="5" t="s">
        <v>148</v>
      </c>
      <c r="C8" s="5" t="s">
        <v>132</v>
      </c>
      <c r="D8" s="5" t="s">
        <v>149</v>
      </c>
      <c r="E8" s="5" t="s">
        <v>142</v>
      </c>
      <c r="F8" s="6" t="s">
        <v>143</v>
      </c>
      <c r="G8" s="13">
        <v>93</v>
      </c>
      <c r="H8" s="13">
        <v>94</v>
      </c>
      <c r="I8" s="13">
        <v>94</v>
      </c>
      <c r="J8" s="13">
        <v>91</v>
      </c>
      <c r="K8" s="13">
        <v>100</v>
      </c>
      <c r="L8" s="158">
        <f>(SUM(G8:K8)-MIN(G8:K8)-MAX(G8:K8))/3</f>
        <v>93.66666666666667</v>
      </c>
      <c r="M8" s="14"/>
    </row>
    <row r="9" spans="1:13" ht="27" customHeight="1">
      <c r="A9" s="4">
        <v>5</v>
      </c>
      <c r="B9" s="76"/>
      <c r="C9" s="76"/>
      <c r="D9" s="76"/>
      <c r="E9" s="76"/>
      <c r="F9" s="77"/>
      <c r="G9" s="13"/>
      <c r="H9" s="13"/>
      <c r="I9" s="13"/>
      <c r="J9" s="13"/>
      <c r="K9" s="13"/>
      <c r="L9" s="31"/>
      <c r="M9" s="14"/>
    </row>
    <row r="10" spans="1:13" ht="27" customHeight="1">
      <c r="A10" s="4">
        <v>6</v>
      </c>
      <c r="B10" s="16"/>
      <c r="C10" s="15"/>
      <c r="D10" s="15"/>
      <c r="E10" s="15"/>
      <c r="F10" s="62"/>
      <c r="G10" s="13"/>
      <c r="H10" s="13"/>
      <c r="I10" s="13"/>
      <c r="J10" s="13"/>
      <c r="K10" s="13"/>
      <c r="L10" s="31"/>
      <c r="M10" s="14"/>
    </row>
    <row r="11" spans="1:13" ht="27" customHeight="1">
      <c r="A11" s="4">
        <v>7</v>
      </c>
      <c r="B11" s="16"/>
      <c r="C11" s="15"/>
      <c r="D11" s="15"/>
      <c r="E11" s="15"/>
      <c r="F11" s="17"/>
      <c r="G11" s="13"/>
      <c r="H11" s="13"/>
      <c r="I11" s="13"/>
      <c r="J11" s="13"/>
      <c r="K11" s="13"/>
      <c r="L11" s="45"/>
      <c r="M11" s="14"/>
    </row>
    <row r="12" spans="1:13" ht="27" customHeight="1">
      <c r="A12" s="4">
        <v>8</v>
      </c>
      <c r="B12" s="16"/>
      <c r="C12" s="15"/>
      <c r="D12" s="15"/>
      <c r="E12" s="15"/>
      <c r="F12" s="17"/>
      <c r="G12" s="13"/>
      <c r="H12" s="13"/>
      <c r="I12" s="13"/>
      <c r="J12" s="13"/>
      <c r="K12" s="13"/>
      <c r="L12" s="45"/>
      <c r="M12" s="14"/>
    </row>
    <row r="13" spans="1:13" ht="27" customHeight="1">
      <c r="A13" s="4">
        <v>9</v>
      </c>
      <c r="B13" s="16"/>
      <c r="C13" s="15"/>
      <c r="D13" s="15"/>
      <c r="E13" s="15"/>
      <c r="F13" s="17"/>
      <c r="G13" s="13"/>
      <c r="H13" s="13"/>
      <c r="I13" s="13"/>
      <c r="J13" s="13"/>
      <c r="K13" s="13"/>
      <c r="L13" s="45"/>
      <c r="M13" s="14"/>
    </row>
    <row r="14" spans="1:13" ht="27" customHeight="1" thickBot="1">
      <c r="A14" s="4">
        <v>10</v>
      </c>
      <c r="B14" s="47"/>
      <c r="C14" s="48"/>
      <c r="D14" s="48"/>
      <c r="E14" s="48"/>
      <c r="F14" s="63"/>
      <c r="G14" s="22"/>
      <c r="H14" s="22"/>
      <c r="I14" s="22"/>
      <c r="J14" s="22"/>
      <c r="K14" s="22"/>
      <c r="L14" s="50"/>
      <c r="M14" s="24"/>
    </row>
    <row r="15" ht="13.5" thickBot="1"/>
    <row r="16" spans="1:13" ht="17.25" customHeight="1">
      <c r="A16" s="193" t="s">
        <v>25</v>
      </c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6"/>
    </row>
    <row r="17" spans="1:13" ht="18" customHeight="1">
      <c r="A17" s="26" t="s">
        <v>26</v>
      </c>
      <c r="B17" s="27"/>
      <c r="C17" s="28" t="s">
        <v>102</v>
      </c>
      <c r="D17" s="189" t="s">
        <v>103</v>
      </c>
      <c r="E17" s="190"/>
      <c r="F17" s="189" t="s">
        <v>104</v>
      </c>
      <c r="G17" s="190"/>
      <c r="H17" s="190"/>
      <c r="I17" s="189" t="s">
        <v>105</v>
      </c>
      <c r="J17" s="190"/>
      <c r="K17" s="190"/>
      <c r="L17" s="189" t="s">
        <v>106</v>
      </c>
      <c r="M17" s="197"/>
    </row>
    <row r="18" spans="1:13" ht="18" customHeight="1" thickBot="1">
      <c r="A18" s="29" t="s">
        <v>32</v>
      </c>
      <c r="B18" s="30"/>
      <c r="C18" s="22"/>
      <c r="D18" s="183"/>
      <c r="E18" s="183"/>
      <c r="F18" s="183"/>
      <c r="G18" s="183"/>
      <c r="H18" s="183"/>
      <c r="I18" s="183"/>
      <c r="J18" s="183"/>
      <c r="K18" s="183"/>
      <c r="L18" s="183"/>
      <c r="M18" s="184"/>
    </row>
    <row r="19" ht="18" customHeight="1"/>
    <row r="20" spans="1:9" ht="18" customHeight="1">
      <c r="A20" s="2" t="s">
        <v>33</v>
      </c>
      <c r="D20" s="2" t="s">
        <v>34</v>
      </c>
      <c r="I20" s="2" t="s">
        <v>35</v>
      </c>
    </row>
  </sheetData>
  <mergeCells count="18">
    <mergeCell ref="A3:A4"/>
    <mergeCell ref="C3:C4"/>
    <mergeCell ref="D3:D4"/>
    <mergeCell ref="D18:E18"/>
    <mergeCell ref="A16:M16"/>
    <mergeCell ref="I17:K17"/>
    <mergeCell ref="L17:M17"/>
    <mergeCell ref="E3:E4"/>
    <mergeCell ref="F18:H18"/>
    <mergeCell ref="I18:K18"/>
    <mergeCell ref="L18:M18"/>
    <mergeCell ref="B3:B4"/>
    <mergeCell ref="F3:F4"/>
    <mergeCell ref="L3:L4"/>
    <mergeCell ref="M3:M4"/>
    <mergeCell ref="G3:K3"/>
    <mergeCell ref="D17:E17"/>
    <mergeCell ref="F17:H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Footer>&amp;L&amp;F/ &amp;A&amp;CStrana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workbookViewId="0" topLeftCell="A1">
      <selection activeCell="E15" sqref="E15"/>
    </sheetView>
  </sheetViews>
  <sheetFormatPr defaultColWidth="9.00390625" defaultRowHeight="12.75"/>
  <cols>
    <col min="1" max="1" width="7.125" style="2" customWidth="1"/>
    <col min="2" max="2" width="16.875" style="2" customWidth="1"/>
    <col min="3" max="3" width="16.25390625" style="2" customWidth="1"/>
    <col min="4" max="4" width="34.00390625" style="2" customWidth="1"/>
    <col min="5" max="5" width="26.875" style="2" customWidth="1"/>
    <col min="6" max="6" width="10.625" style="2" customWidth="1"/>
    <col min="7" max="11" width="6.125" style="2" customWidth="1"/>
    <col min="12" max="12" width="10.375" style="2" customWidth="1"/>
    <col min="13" max="13" width="16.25390625" style="2" customWidth="1"/>
    <col min="14" max="16384" width="9.125" style="2" customWidth="1"/>
  </cols>
  <sheetData>
    <row r="1" spans="1:12" ht="25.5" customHeight="1">
      <c r="A1" s="1" t="s">
        <v>0</v>
      </c>
      <c r="B1" s="1"/>
      <c r="L1" s="1" t="s">
        <v>178</v>
      </c>
    </row>
    <row r="2" spans="1:12" ht="25.5" customHeight="1" thickBot="1">
      <c r="A2" s="1"/>
      <c r="B2" s="1"/>
      <c r="L2" s="1"/>
    </row>
    <row r="3" spans="1:13" ht="25.5" customHeight="1">
      <c r="A3" s="191" t="s">
        <v>2</v>
      </c>
      <c r="B3" s="185" t="s">
        <v>3</v>
      </c>
      <c r="C3" s="187" t="s">
        <v>4</v>
      </c>
      <c r="D3" s="187" t="s">
        <v>5</v>
      </c>
      <c r="E3" s="187" t="s">
        <v>6</v>
      </c>
      <c r="F3" s="187" t="s">
        <v>7</v>
      </c>
      <c r="G3" s="179" t="s">
        <v>37</v>
      </c>
      <c r="H3" s="179"/>
      <c r="I3" s="179"/>
      <c r="J3" s="179"/>
      <c r="K3" s="179"/>
      <c r="L3" s="187" t="s">
        <v>9</v>
      </c>
      <c r="M3" s="177" t="s">
        <v>224</v>
      </c>
    </row>
    <row r="4" spans="1:13" ht="27" customHeight="1" thickBot="1">
      <c r="A4" s="192"/>
      <c r="B4" s="186"/>
      <c r="C4" s="188"/>
      <c r="D4" s="188"/>
      <c r="E4" s="188"/>
      <c r="F4" s="188"/>
      <c r="G4" s="3" t="s">
        <v>12</v>
      </c>
      <c r="H4" s="3">
        <v>2</v>
      </c>
      <c r="I4" s="3">
        <v>3</v>
      </c>
      <c r="J4" s="3">
        <v>4</v>
      </c>
      <c r="K4" s="3">
        <v>5</v>
      </c>
      <c r="L4" s="188"/>
      <c r="M4" s="178"/>
    </row>
    <row r="5" spans="1:13" ht="27" customHeight="1">
      <c r="A5" s="83">
        <f>'[2]Hodnocení  F2-Aj'!A4</f>
        <v>1</v>
      </c>
      <c r="B5" s="5" t="s">
        <v>117</v>
      </c>
      <c r="C5" s="5" t="s">
        <v>118</v>
      </c>
      <c r="D5" s="5" t="s">
        <v>291</v>
      </c>
      <c r="E5" s="10" t="s">
        <v>292</v>
      </c>
      <c r="F5" s="61">
        <v>0.05902777777777778</v>
      </c>
      <c r="G5" s="7"/>
      <c r="H5" s="7"/>
      <c r="I5" s="7"/>
      <c r="J5" s="7"/>
      <c r="K5" s="7"/>
      <c r="L5" s="158">
        <v>87</v>
      </c>
      <c r="M5" s="146" t="s">
        <v>294</v>
      </c>
    </row>
    <row r="6" spans="1:13" ht="27" customHeight="1">
      <c r="A6" s="83">
        <f>'[2]Hodnocení  F2-Aj'!A5</f>
        <v>2</v>
      </c>
      <c r="B6" s="10" t="s">
        <v>97</v>
      </c>
      <c r="C6" s="10" t="s">
        <v>98</v>
      </c>
      <c r="D6" s="5" t="s">
        <v>45</v>
      </c>
      <c r="E6" s="10" t="s">
        <v>179</v>
      </c>
      <c r="F6" s="61">
        <v>0.05902777777777778</v>
      </c>
      <c r="G6" s="13">
        <v>79</v>
      </c>
      <c r="H6" s="13">
        <v>82</v>
      </c>
      <c r="I6" s="13">
        <v>83</v>
      </c>
      <c r="J6" s="13">
        <v>80</v>
      </c>
      <c r="K6" s="13">
        <v>73</v>
      </c>
      <c r="L6" s="158">
        <f>(SUM(G6:K6)-MIN(G6:K6)-MAX(G6:K6))/3</f>
        <v>80.33333333333333</v>
      </c>
      <c r="M6" s="14"/>
    </row>
    <row r="7" spans="1:13" ht="27" customHeight="1">
      <c r="A7" s="83">
        <f>'[2]Hodnocení  F2-Aj'!A6</f>
        <v>3</v>
      </c>
      <c r="B7" s="10" t="s">
        <v>180</v>
      </c>
      <c r="C7" s="10" t="s">
        <v>181</v>
      </c>
      <c r="D7" s="5" t="s">
        <v>45</v>
      </c>
      <c r="E7" s="10" t="s">
        <v>182</v>
      </c>
      <c r="F7" s="39">
        <v>0.059722222222222225</v>
      </c>
      <c r="G7" s="13">
        <v>78</v>
      </c>
      <c r="H7" s="13">
        <v>82</v>
      </c>
      <c r="I7" s="13">
        <v>85</v>
      </c>
      <c r="J7" s="13">
        <v>79</v>
      </c>
      <c r="K7" s="13">
        <v>78</v>
      </c>
      <c r="L7" s="31">
        <f>(SUM(G7:K7)-MIN(G7:K7)-MAX(G7:K7))/3</f>
        <v>79.66666666666667</v>
      </c>
      <c r="M7" s="164" t="s">
        <v>298</v>
      </c>
    </row>
    <row r="8" spans="1:13" ht="27" customHeight="1">
      <c r="A8" s="83">
        <f>'[2]Hodnocení  F2-Aj'!A7</f>
        <v>4</v>
      </c>
      <c r="B8" s="10" t="s">
        <v>180</v>
      </c>
      <c r="C8" s="10" t="s">
        <v>183</v>
      </c>
      <c r="D8" s="5" t="s">
        <v>45</v>
      </c>
      <c r="E8" s="35" t="s">
        <v>184</v>
      </c>
      <c r="F8" s="36">
        <v>0.06041666666666667</v>
      </c>
      <c r="G8" s="13">
        <v>74</v>
      </c>
      <c r="H8" s="13">
        <v>79</v>
      </c>
      <c r="I8" s="13">
        <v>77</v>
      </c>
      <c r="J8" s="13">
        <v>72</v>
      </c>
      <c r="K8" s="13">
        <v>69</v>
      </c>
      <c r="L8" s="31">
        <f>(SUM(G8:K8)-MIN(G8:K8)-MAX(G8:K8))/3</f>
        <v>74.33333333333333</v>
      </c>
      <c r="M8" s="165" t="s">
        <v>299</v>
      </c>
    </row>
    <row r="9" spans="1:13" ht="27" customHeight="1">
      <c r="A9" s="83">
        <f>'[2]Hodnocení  F2-Aj'!A8</f>
        <v>5</v>
      </c>
      <c r="B9" s="10" t="s">
        <v>185</v>
      </c>
      <c r="C9" s="10" t="s">
        <v>186</v>
      </c>
      <c r="D9" s="5" t="s">
        <v>45</v>
      </c>
      <c r="E9" s="10" t="s">
        <v>187</v>
      </c>
      <c r="F9" s="61">
        <v>0.05902777777777778</v>
      </c>
      <c r="G9" s="7">
        <v>81</v>
      </c>
      <c r="H9" s="7">
        <v>87</v>
      </c>
      <c r="I9" s="7">
        <v>81</v>
      </c>
      <c r="J9" s="7">
        <v>74</v>
      </c>
      <c r="K9" s="7">
        <v>74</v>
      </c>
      <c r="L9" s="158">
        <f>(SUM(G9:K9)-MIN(G9:K9)-MAX(G9:K9))/3</f>
        <v>78.66666666666667</v>
      </c>
      <c r="M9" s="14"/>
    </row>
    <row r="10" spans="1:13" ht="27" customHeight="1">
      <c r="A10" s="83">
        <f>'[2]Hodnocení  F2-Aj'!A9</f>
        <v>6</v>
      </c>
      <c r="B10" s="5" t="s">
        <v>188</v>
      </c>
      <c r="C10" s="5" t="s">
        <v>145</v>
      </c>
      <c r="D10" s="5" t="s">
        <v>125</v>
      </c>
      <c r="E10" s="5" t="s">
        <v>293</v>
      </c>
      <c r="F10" s="6" t="s">
        <v>75</v>
      </c>
      <c r="G10" s="13">
        <v>77</v>
      </c>
      <c r="H10" s="13">
        <v>80</v>
      </c>
      <c r="I10" s="13">
        <v>80</v>
      </c>
      <c r="J10" s="13">
        <v>73</v>
      </c>
      <c r="K10" s="13">
        <v>72</v>
      </c>
      <c r="L10" s="158">
        <f>(SUM(G10:K10)-MIN(G10:K10)-MAX(G10:K10))/3</f>
        <v>76.66666666666667</v>
      </c>
      <c r="M10" s="14"/>
    </row>
    <row r="11" spans="1:13" ht="27" customHeight="1">
      <c r="A11" s="83">
        <f>'[2]Hodnocení  F2-Aj'!A10</f>
        <v>7</v>
      </c>
      <c r="B11" s="10"/>
      <c r="C11" s="10"/>
      <c r="D11" s="5"/>
      <c r="E11" s="10"/>
      <c r="F11" s="39"/>
      <c r="G11" s="13"/>
      <c r="H11" s="13"/>
      <c r="I11" s="13"/>
      <c r="J11" s="13"/>
      <c r="K11" s="13"/>
      <c r="L11" s="31"/>
      <c r="M11" s="14"/>
    </row>
    <row r="12" spans="1:13" ht="27" customHeight="1">
      <c r="A12" s="83">
        <f>'[2]Hodnocení  F2-Aj'!A11</f>
        <v>8</v>
      </c>
      <c r="B12" s="5"/>
      <c r="C12" s="5"/>
      <c r="D12" s="5"/>
      <c r="E12" s="10"/>
      <c r="F12" s="39"/>
      <c r="G12" s="13"/>
      <c r="H12" s="13"/>
      <c r="I12" s="13"/>
      <c r="J12" s="13"/>
      <c r="K12" s="13"/>
      <c r="L12" s="31"/>
      <c r="M12" s="14"/>
    </row>
    <row r="13" spans="1:13" ht="27" customHeight="1">
      <c r="A13" s="83">
        <f>'[2]Hodnocení  F2-Aj'!A12</f>
        <v>9</v>
      </c>
      <c r="B13" s="84"/>
      <c r="C13" s="85"/>
      <c r="D13" s="85"/>
      <c r="E13" s="85"/>
      <c r="F13" s="86"/>
      <c r="G13" s="13"/>
      <c r="H13" s="13"/>
      <c r="I13" s="13"/>
      <c r="J13" s="13"/>
      <c r="K13" s="13"/>
      <c r="L13" s="31"/>
      <c r="M13" s="14"/>
    </row>
    <row r="14" spans="1:13" ht="27" customHeight="1">
      <c r="A14" s="83">
        <f>'[2]Hodnocení  F2-Aj'!A13</f>
        <v>10</v>
      </c>
      <c r="B14" s="84"/>
      <c r="C14" s="85"/>
      <c r="D14" s="85"/>
      <c r="E14" s="85"/>
      <c r="F14" s="86"/>
      <c r="G14" s="13"/>
      <c r="H14" s="13"/>
      <c r="I14" s="13"/>
      <c r="J14" s="13"/>
      <c r="K14" s="13"/>
      <c r="L14" s="31"/>
      <c r="M14" s="14"/>
    </row>
    <row r="15" spans="1:13" ht="27" customHeight="1">
      <c r="A15" s="83">
        <f>'[2]Hodnocení  F2-Aj'!A14</f>
        <v>11</v>
      </c>
      <c r="B15" s="87"/>
      <c r="C15" s="87"/>
      <c r="D15" s="87"/>
      <c r="E15" s="87"/>
      <c r="F15" s="88"/>
      <c r="G15" s="13"/>
      <c r="H15" s="13"/>
      <c r="I15" s="13"/>
      <c r="J15" s="13"/>
      <c r="K15" s="13"/>
      <c r="L15" s="31"/>
      <c r="M15" s="14"/>
    </row>
    <row r="16" spans="1:13" ht="27" customHeight="1">
      <c r="A16" s="83">
        <f>'[2]Hodnocení  F2-Aj'!A15</f>
        <v>12</v>
      </c>
      <c r="B16" s="89"/>
      <c r="C16" s="90"/>
      <c r="D16" s="85"/>
      <c r="E16" s="85"/>
      <c r="F16" s="86"/>
      <c r="G16" s="13"/>
      <c r="H16" s="13"/>
      <c r="I16" s="13"/>
      <c r="J16" s="13"/>
      <c r="K16" s="13"/>
      <c r="L16" s="45"/>
      <c r="M16" s="14"/>
    </row>
    <row r="17" spans="1:13" ht="27" customHeight="1">
      <c r="A17" s="83">
        <f>'[2]Hodnocení  F2-Aj'!A16</f>
        <v>13</v>
      </c>
      <c r="B17" s="89"/>
      <c r="C17" s="90"/>
      <c r="D17" s="85"/>
      <c r="E17" s="85"/>
      <c r="F17" s="86"/>
      <c r="G17" s="13"/>
      <c r="H17" s="13"/>
      <c r="I17" s="13"/>
      <c r="J17" s="13"/>
      <c r="K17" s="13"/>
      <c r="L17" s="45"/>
      <c r="M17" s="14"/>
    </row>
    <row r="18" spans="1:13" ht="27" customHeight="1">
      <c r="A18" s="83">
        <f>'[2]Hodnocení  F2-Aj'!A17</f>
        <v>14</v>
      </c>
      <c r="B18" s="89"/>
      <c r="C18" s="90"/>
      <c r="D18" s="85"/>
      <c r="E18" s="85"/>
      <c r="F18" s="86"/>
      <c r="G18" s="13"/>
      <c r="H18" s="13"/>
      <c r="I18" s="13"/>
      <c r="J18" s="13"/>
      <c r="K18" s="13"/>
      <c r="L18" s="45"/>
      <c r="M18" s="14"/>
    </row>
    <row r="19" spans="1:13" ht="27" customHeight="1" thickBot="1">
      <c r="A19" s="91">
        <f>'[2]Hodnocení  F2-Aj'!A18</f>
        <v>15</v>
      </c>
      <c r="B19" s="92"/>
      <c r="C19" s="93"/>
      <c r="D19" s="94"/>
      <c r="E19" s="94"/>
      <c r="F19" s="95"/>
      <c r="G19" s="22"/>
      <c r="H19" s="22"/>
      <c r="I19" s="22"/>
      <c r="J19" s="22"/>
      <c r="K19" s="22"/>
      <c r="L19" s="50"/>
      <c r="M19" s="24"/>
    </row>
    <row r="20" ht="13.5" thickBot="1"/>
    <row r="21" spans="1:13" ht="17.25" customHeight="1">
      <c r="A21" s="193" t="s">
        <v>25</v>
      </c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6"/>
    </row>
    <row r="22" spans="1:13" ht="18" customHeight="1">
      <c r="A22" s="26" t="s">
        <v>26</v>
      </c>
      <c r="B22" s="27"/>
      <c r="C22" s="28" t="s">
        <v>102</v>
      </c>
      <c r="D22" s="189" t="s">
        <v>103</v>
      </c>
      <c r="E22" s="190"/>
      <c r="F22" s="189" t="s">
        <v>104</v>
      </c>
      <c r="G22" s="190"/>
      <c r="H22" s="190"/>
      <c r="I22" s="189" t="s">
        <v>105</v>
      </c>
      <c r="J22" s="190"/>
      <c r="K22" s="190"/>
      <c r="L22" s="189" t="s">
        <v>106</v>
      </c>
      <c r="M22" s="197"/>
    </row>
    <row r="23" spans="1:13" ht="18" customHeight="1" thickBot="1">
      <c r="A23" s="29" t="s">
        <v>32</v>
      </c>
      <c r="B23" s="30"/>
      <c r="C23" s="22"/>
      <c r="D23" s="183"/>
      <c r="E23" s="183"/>
      <c r="F23" s="183"/>
      <c r="G23" s="183"/>
      <c r="H23" s="183"/>
      <c r="I23" s="183"/>
      <c r="J23" s="183"/>
      <c r="K23" s="183"/>
      <c r="L23" s="183"/>
      <c r="M23" s="184"/>
    </row>
    <row r="24" ht="18" customHeight="1"/>
    <row r="25" spans="1:9" ht="18" customHeight="1">
      <c r="A25" s="2" t="s">
        <v>33</v>
      </c>
      <c r="D25" s="2" t="s">
        <v>34</v>
      </c>
      <c r="I25" s="2" t="s">
        <v>35</v>
      </c>
    </row>
  </sheetData>
  <mergeCells count="18">
    <mergeCell ref="A3:A4"/>
    <mergeCell ref="C3:C4"/>
    <mergeCell ref="D3:D4"/>
    <mergeCell ref="D23:E23"/>
    <mergeCell ref="A21:M21"/>
    <mergeCell ref="I22:K22"/>
    <mergeCell ref="L22:M22"/>
    <mergeCell ref="E3:E4"/>
    <mergeCell ref="F23:H23"/>
    <mergeCell ref="I23:K23"/>
    <mergeCell ref="L23:M23"/>
    <mergeCell ref="B3:B4"/>
    <mergeCell ref="F3:F4"/>
    <mergeCell ref="L3:L4"/>
    <mergeCell ref="M3:M4"/>
    <mergeCell ref="G3:K3"/>
    <mergeCell ref="D22:E22"/>
    <mergeCell ref="F22:H2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2"/>
  <headerFooter alignWithMargins="0">
    <oddFooter>&amp;L&amp;F/ &amp;A&amp;CStrana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workbookViewId="0" topLeftCell="A4">
      <selection activeCell="C18" sqref="C18"/>
    </sheetView>
  </sheetViews>
  <sheetFormatPr defaultColWidth="9.00390625" defaultRowHeight="12.75"/>
  <cols>
    <col min="1" max="1" width="7.125" style="2" customWidth="1"/>
    <col min="2" max="2" width="16.875" style="2" customWidth="1"/>
    <col min="3" max="3" width="16.25390625" style="2" customWidth="1"/>
    <col min="4" max="4" width="34.00390625" style="2" customWidth="1"/>
    <col min="5" max="5" width="26.875" style="2" customWidth="1"/>
    <col min="6" max="6" width="10.625" style="2" customWidth="1"/>
    <col min="7" max="11" width="6.125" style="2" customWidth="1"/>
    <col min="12" max="12" width="10.375" style="2" customWidth="1"/>
    <col min="13" max="13" width="16.25390625" style="2" customWidth="1"/>
    <col min="14" max="16384" width="9.125" style="2" customWidth="1"/>
  </cols>
  <sheetData>
    <row r="1" spans="1:12" ht="25.5" customHeight="1">
      <c r="A1" s="1" t="s">
        <v>0</v>
      </c>
      <c r="B1" s="1"/>
      <c r="L1" s="1" t="s">
        <v>150</v>
      </c>
    </row>
    <row r="2" spans="1:12" ht="25.5" customHeight="1" thickBot="1">
      <c r="A2" s="1"/>
      <c r="B2" s="1"/>
      <c r="L2" s="1"/>
    </row>
    <row r="3" spans="1:13" ht="25.5" customHeight="1">
      <c r="A3" s="191" t="s">
        <v>2</v>
      </c>
      <c r="B3" s="185" t="s">
        <v>3</v>
      </c>
      <c r="C3" s="187" t="s">
        <v>4</v>
      </c>
      <c r="D3" s="187" t="s">
        <v>5</v>
      </c>
      <c r="E3" s="187" t="s">
        <v>6</v>
      </c>
      <c r="F3" s="187" t="s">
        <v>7</v>
      </c>
      <c r="G3" s="179" t="s">
        <v>37</v>
      </c>
      <c r="H3" s="179"/>
      <c r="I3" s="179"/>
      <c r="J3" s="179"/>
      <c r="K3" s="179"/>
      <c r="L3" s="187" t="s">
        <v>9</v>
      </c>
      <c r="M3" s="177" t="s">
        <v>224</v>
      </c>
    </row>
    <row r="4" spans="1:13" ht="27" customHeight="1" thickBot="1">
      <c r="A4" s="192"/>
      <c r="B4" s="186"/>
      <c r="C4" s="188"/>
      <c r="D4" s="188"/>
      <c r="E4" s="188"/>
      <c r="F4" s="188"/>
      <c r="G4" s="3" t="s">
        <v>12</v>
      </c>
      <c r="H4" s="3">
        <v>2</v>
      </c>
      <c r="I4" s="3">
        <v>3</v>
      </c>
      <c r="J4" s="3">
        <v>4</v>
      </c>
      <c r="K4" s="3">
        <v>5</v>
      </c>
      <c r="L4" s="188"/>
      <c r="M4" s="178"/>
    </row>
    <row r="5" spans="1:13" ht="27" customHeight="1">
      <c r="A5" s="4">
        <f>'[2]Hodnocení F2-As'!A4</f>
        <v>1</v>
      </c>
      <c r="B5" s="10" t="s">
        <v>225</v>
      </c>
      <c r="C5" s="10" t="s">
        <v>226</v>
      </c>
      <c r="D5" s="5" t="s">
        <v>133</v>
      </c>
      <c r="E5" s="10" t="s">
        <v>227</v>
      </c>
      <c r="F5" s="61">
        <v>0.06458333333333334</v>
      </c>
      <c r="G5" s="78"/>
      <c r="H5" s="78"/>
      <c r="I5" s="78"/>
      <c r="J5" s="78"/>
      <c r="K5" s="78"/>
      <c r="L5" s="158">
        <v>94</v>
      </c>
      <c r="M5" s="146" t="s">
        <v>295</v>
      </c>
    </row>
    <row r="6" spans="1:13" ht="27" customHeight="1">
      <c r="A6" s="4">
        <f>'[2]Hodnocení F2-As'!A5</f>
        <v>2</v>
      </c>
      <c r="B6" s="5" t="s">
        <v>151</v>
      </c>
      <c r="C6" s="5" t="s">
        <v>49</v>
      </c>
      <c r="D6" s="5" t="s">
        <v>133</v>
      </c>
      <c r="E6" s="5" t="s">
        <v>152</v>
      </c>
      <c r="F6" s="6" t="s">
        <v>153</v>
      </c>
      <c r="G6" s="79">
        <v>90</v>
      </c>
      <c r="H6" s="79">
        <v>100</v>
      </c>
      <c r="I6" s="79">
        <v>96</v>
      </c>
      <c r="J6" s="79">
        <v>88</v>
      </c>
      <c r="K6" s="79">
        <v>93</v>
      </c>
      <c r="L6" s="158">
        <f aca="true" t="shared" si="0" ref="L6:L16">(SUM(G6:K6)-MIN(G6:K6)-MAX(G6:K6))/3</f>
        <v>93</v>
      </c>
      <c r="M6" s="14"/>
    </row>
    <row r="7" spans="1:13" ht="27" customHeight="1">
      <c r="A7" s="4">
        <f>'[2]Hodnocení F2-As'!A6</f>
        <v>3</v>
      </c>
      <c r="B7" s="10" t="s">
        <v>154</v>
      </c>
      <c r="C7" s="10" t="s">
        <v>155</v>
      </c>
      <c r="D7" s="5" t="s">
        <v>95</v>
      </c>
      <c r="E7" s="10" t="s">
        <v>156</v>
      </c>
      <c r="F7" s="73" t="s">
        <v>75</v>
      </c>
      <c r="G7" s="79">
        <v>94</v>
      </c>
      <c r="H7" s="79">
        <v>96</v>
      </c>
      <c r="I7" s="79">
        <v>99</v>
      </c>
      <c r="J7" s="79">
        <v>96</v>
      </c>
      <c r="K7" s="79">
        <v>96</v>
      </c>
      <c r="L7" s="158">
        <f t="shared" si="0"/>
        <v>96</v>
      </c>
      <c r="M7" s="14"/>
    </row>
    <row r="8" spans="1:13" ht="27" customHeight="1">
      <c r="A8" s="4">
        <v>4</v>
      </c>
      <c r="B8" s="10" t="s">
        <v>157</v>
      </c>
      <c r="C8" s="10" t="s">
        <v>158</v>
      </c>
      <c r="D8" s="5" t="s">
        <v>95</v>
      </c>
      <c r="E8" s="10" t="s">
        <v>159</v>
      </c>
      <c r="F8" s="61" t="s">
        <v>160</v>
      </c>
      <c r="G8" s="79">
        <v>95</v>
      </c>
      <c r="H8" s="79">
        <v>94</v>
      </c>
      <c r="I8" s="79">
        <v>97</v>
      </c>
      <c r="J8" s="79">
        <v>94</v>
      </c>
      <c r="K8" s="79">
        <v>94</v>
      </c>
      <c r="L8" s="158">
        <f t="shared" si="0"/>
        <v>94.33333333333333</v>
      </c>
      <c r="M8" s="14"/>
    </row>
    <row r="9" spans="1:13" ht="27" customHeight="1">
      <c r="A9" s="4">
        <v>5</v>
      </c>
      <c r="B9" s="10" t="s">
        <v>138</v>
      </c>
      <c r="C9" s="10" t="s">
        <v>14</v>
      </c>
      <c r="D9" s="5" t="s">
        <v>45</v>
      </c>
      <c r="E9" s="35" t="s">
        <v>161</v>
      </c>
      <c r="F9" s="36">
        <v>0.059722222222222225</v>
      </c>
      <c r="G9" s="79">
        <v>82</v>
      </c>
      <c r="H9" s="79">
        <v>88</v>
      </c>
      <c r="I9" s="79">
        <v>88</v>
      </c>
      <c r="J9" s="79">
        <v>85</v>
      </c>
      <c r="K9" s="79">
        <v>78</v>
      </c>
      <c r="L9" s="158">
        <f t="shared" si="0"/>
        <v>85</v>
      </c>
      <c r="M9" s="14"/>
    </row>
    <row r="10" spans="1:13" ht="27" customHeight="1">
      <c r="A10" s="4">
        <v>6</v>
      </c>
      <c r="B10" s="10" t="s">
        <v>162</v>
      </c>
      <c r="C10" s="10" t="s">
        <v>72</v>
      </c>
      <c r="D10" s="5" t="s">
        <v>133</v>
      </c>
      <c r="E10" s="10" t="s">
        <v>163</v>
      </c>
      <c r="F10" s="11" t="s">
        <v>164</v>
      </c>
      <c r="G10" s="79">
        <v>90</v>
      </c>
      <c r="H10" s="79">
        <v>90</v>
      </c>
      <c r="I10" s="79">
        <v>94</v>
      </c>
      <c r="J10" s="79">
        <v>90</v>
      </c>
      <c r="K10" s="79">
        <v>88</v>
      </c>
      <c r="L10" s="158">
        <f t="shared" si="0"/>
        <v>90</v>
      </c>
      <c r="M10" s="14"/>
    </row>
    <row r="11" spans="1:13" ht="27" customHeight="1">
      <c r="A11" s="4">
        <v>7</v>
      </c>
      <c r="B11" s="10" t="s">
        <v>165</v>
      </c>
      <c r="C11" s="10" t="s">
        <v>166</v>
      </c>
      <c r="D11" s="5" t="s">
        <v>167</v>
      </c>
      <c r="E11" s="10" t="s">
        <v>168</v>
      </c>
      <c r="F11" s="39">
        <v>0.0625</v>
      </c>
      <c r="G11" s="79">
        <v>84</v>
      </c>
      <c r="H11" s="79">
        <v>90</v>
      </c>
      <c r="I11" s="79">
        <v>89</v>
      </c>
      <c r="J11" s="79">
        <v>84</v>
      </c>
      <c r="K11" s="79">
        <v>83</v>
      </c>
      <c r="L11" s="158">
        <f t="shared" si="0"/>
        <v>85.66666666666667</v>
      </c>
      <c r="M11" s="14"/>
    </row>
    <row r="12" spans="1:13" ht="27" customHeight="1">
      <c r="A12" s="4">
        <v>8</v>
      </c>
      <c r="B12" s="10" t="s">
        <v>169</v>
      </c>
      <c r="C12" s="10" t="s">
        <v>170</v>
      </c>
      <c r="D12" s="5" t="s">
        <v>167</v>
      </c>
      <c r="E12" s="10" t="s">
        <v>171</v>
      </c>
      <c r="F12" s="39">
        <v>0.06597222222222222</v>
      </c>
      <c r="G12" s="79">
        <v>86</v>
      </c>
      <c r="H12" s="79">
        <v>88</v>
      </c>
      <c r="I12" s="79">
        <v>87</v>
      </c>
      <c r="J12" s="79">
        <v>80</v>
      </c>
      <c r="K12" s="79">
        <v>81</v>
      </c>
      <c r="L12" s="158">
        <f t="shared" si="0"/>
        <v>84.66666666666667</v>
      </c>
      <c r="M12" s="14"/>
    </row>
    <row r="13" spans="1:13" ht="27" customHeight="1">
      <c r="A13" s="4">
        <v>9</v>
      </c>
      <c r="B13" s="10" t="s">
        <v>228</v>
      </c>
      <c r="C13" s="10" t="s">
        <v>124</v>
      </c>
      <c r="D13" s="5" t="s">
        <v>229</v>
      </c>
      <c r="E13" s="38" t="s">
        <v>230</v>
      </c>
      <c r="F13" s="39">
        <v>0.06597222222222222</v>
      </c>
      <c r="G13" s="79"/>
      <c r="H13" s="79"/>
      <c r="I13" s="79"/>
      <c r="J13" s="79"/>
      <c r="K13" s="79"/>
      <c r="L13" s="158">
        <v>89.67</v>
      </c>
      <c r="M13" s="146" t="s">
        <v>295</v>
      </c>
    </row>
    <row r="14" spans="1:13" ht="27" customHeight="1">
      <c r="A14" s="4">
        <v>10</v>
      </c>
      <c r="B14" s="5" t="s">
        <v>172</v>
      </c>
      <c r="C14" s="5" t="s">
        <v>72</v>
      </c>
      <c r="D14" s="5" t="s">
        <v>63</v>
      </c>
      <c r="E14" s="5" t="s">
        <v>173</v>
      </c>
      <c r="F14" s="37">
        <v>0.052083333333333336</v>
      </c>
      <c r="G14" s="79">
        <v>76</v>
      </c>
      <c r="H14" s="79">
        <v>75</v>
      </c>
      <c r="I14" s="79">
        <v>80</v>
      </c>
      <c r="J14" s="79">
        <v>71</v>
      </c>
      <c r="K14" s="79">
        <v>76</v>
      </c>
      <c r="L14" s="158">
        <f t="shared" si="0"/>
        <v>75.66666666666667</v>
      </c>
      <c r="M14" s="14"/>
    </row>
    <row r="15" spans="1:13" ht="27" customHeight="1">
      <c r="A15" s="153">
        <v>11</v>
      </c>
      <c r="B15" s="154" t="s">
        <v>174</v>
      </c>
      <c r="C15" s="154" t="s">
        <v>98</v>
      </c>
      <c r="D15" s="154" t="s">
        <v>83</v>
      </c>
      <c r="E15" s="154" t="s">
        <v>175</v>
      </c>
      <c r="F15" s="155">
        <v>0.05555555555555555</v>
      </c>
      <c r="G15" s="156">
        <v>76</v>
      </c>
      <c r="H15" s="156">
        <v>80</v>
      </c>
      <c r="I15" s="156">
        <v>82</v>
      </c>
      <c r="J15" s="156">
        <v>74</v>
      </c>
      <c r="K15" s="156">
        <v>72</v>
      </c>
      <c r="L15" s="159">
        <f t="shared" si="0"/>
        <v>76.66666666666667</v>
      </c>
      <c r="M15" s="157"/>
    </row>
    <row r="16" spans="1:13" ht="27" customHeight="1">
      <c r="A16" s="161">
        <v>12</v>
      </c>
      <c r="B16" s="56" t="s">
        <v>176</v>
      </c>
      <c r="C16" s="56" t="s">
        <v>72</v>
      </c>
      <c r="D16" s="5" t="s">
        <v>133</v>
      </c>
      <c r="E16" s="56" t="s">
        <v>177</v>
      </c>
      <c r="F16" s="73" t="s">
        <v>75</v>
      </c>
      <c r="G16" s="13">
        <v>91</v>
      </c>
      <c r="H16" s="13">
        <v>94</v>
      </c>
      <c r="I16" s="13">
        <v>97</v>
      </c>
      <c r="J16" s="13">
        <v>93</v>
      </c>
      <c r="K16" s="13">
        <v>95</v>
      </c>
      <c r="L16" s="160">
        <f t="shared" si="0"/>
        <v>94</v>
      </c>
      <c r="M16" s="14"/>
    </row>
    <row r="17" spans="1:13" ht="27" customHeight="1" thickBot="1">
      <c r="A17" s="80">
        <v>13</v>
      </c>
      <c r="B17" s="64" t="s">
        <v>319</v>
      </c>
      <c r="C17" s="64" t="s">
        <v>72</v>
      </c>
      <c r="D17" s="81" t="s">
        <v>296</v>
      </c>
      <c r="E17" s="64" t="s">
        <v>297</v>
      </c>
      <c r="F17" s="82" t="s">
        <v>42</v>
      </c>
      <c r="G17" s="22"/>
      <c r="H17" s="22"/>
      <c r="I17" s="22"/>
      <c r="J17" s="22"/>
      <c r="K17" s="22"/>
      <c r="L17" s="162">
        <v>78</v>
      </c>
      <c r="M17" s="163" t="s">
        <v>294</v>
      </c>
    </row>
    <row r="18" spans="1:13" ht="26.25" customHeight="1">
      <c r="A18" s="147"/>
      <c r="B18" s="148"/>
      <c r="C18" s="148"/>
      <c r="D18" s="149"/>
      <c r="E18" s="148"/>
      <c r="F18" s="150"/>
      <c r="G18" s="151"/>
      <c r="H18" s="151"/>
      <c r="I18" s="151"/>
      <c r="J18" s="151"/>
      <c r="K18" s="151"/>
      <c r="L18" s="152"/>
      <c r="M18" s="151"/>
    </row>
    <row r="19" ht="27" customHeight="1" thickBot="1"/>
    <row r="20" spans="1:13" ht="17.25" customHeight="1">
      <c r="A20" s="193" t="s">
        <v>25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6"/>
    </row>
    <row r="21" spans="1:13" ht="18" customHeight="1">
      <c r="A21" s="26" t="s">
        <v>26</v>
      </c>
      <c r="B21" s="27"/>
      <c r="C21" s="28" t="s">
        <v>102</v>
      </c>
      <c r="D21" s="189" t="s">
        <v>103</v>
      </c>
      <c r="E21" s="190"/>
      <c r="F21" s="189" t="s">
        <v>104</v>
      </c>
      <c r="G21" s="190"/>
      <c r="H21" s="190"/>
      <c r="I21" s="189" t="s">
        <v>105</v>
      </c>
      <c r="J21" s="190"/>
      <c r="K21" s="190"/>
      <c r="L21" s="189" t="s">
        <v>106</v>
      </c>
      <c r="M21" s="197"/>
    </row>
    <row r="22" spans="1:13" ht="18" customHeight="1" thickBot="1">
      <c r="A22" s="29" t="s">
        <v>32</v>
      </c>
      <c r="B22" s="30"/>
      <c r="C22" s="22"/>
      <c r="D22" s="183"/>
      <c r="E22" s="183"/>
      <c r="F22" s="183"/>
      <c r="G22" s="183"/>
      <c r="H22" s="183"/>
      <c r="I22" s="183"/>
      <c r="J22" s="183"/>
      <c r="K22" s="183"/>
      <c r="L22" s="183"/>
      <c r="M22" s="184"/>
    </row>
    <row r="23" ht="18" customHeight="1"/>
    <row r="24" spans="1:9" ht="18" customHeight="1">
      <c r="A24" s="2" t="s">
        <v>33</v>
      </c>
      <c r="D24" s="2" t="s">
        <v>34</v>
      </c>
      <c r="I24" s="2" t="s">
        <v>35</v>
      </c>
    </row>
  </sheetData>
  <mergeCells count="18">
    <mergeCell ref="A3:A4"/>
    <mergeCell ref="C3:C4"/>
    <mergeCell ref="D3:D4"/>
    <mergeCell ref="D22:E22"/>
    <mergeCell ref="A20:M20"/>
    <mergeCell ref="I21:K21"/>
    <mergeCell ref="L21:M21"/>
    <mergeCell ref="E3:E4"/>
    <mergeCell ref="F22:H22"/>
    <mergeCell ref="I22:K22"/>
    <mergeCell ref="L22:M22"/>
    <mergeCell ref="B3:B4"/>
    <mergeCell ref="F3:F4"/>
    <mergeCell ref="L3:L4"/>
    <mergeCell ref="M3:M4"/>
    <mergeCell ref="G3:K3"/>
    <mergeCell ref="D21:E21"/>
    <mergeCell ref="F21:H2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Footer>&amp;L&amp;F/ &amp;A&amp;CStrana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0" zoomScaleNormal="80" workbookViewId="0" topLeftCell="A6">
      <selection activeCell="L21" sqref="L21"/>
    </sheetView>
  </sheetViews>
  <sheetFormatPr defaultColWidth="9.00390625" defaultRowHeight="12.75"/>
  <cols>
    <col min="1" max="1" width="7.125" style="2" customWidth="1"/>
    <col min="2" max="2" width="16.875" style="2" customWidth="1"/>
    <col min="3" max="3" width="16.25390625" style="2" customWidth="1"/>
    <col min="4" max="4" width="34.00390625" style="2" customWidth="1"/>
    <col min="5" max="5" width="26.875" style="2" customWidth="1"/>
    <col min="6" max="6" width="10.625" style="2" customWidth="1"/>
    <col min="7" max="11" width="6.125" style="2" customWidth="1"/>
    <col min="12" max="12" width="10.375" style="2" customWidth="1"/>
    <col min="13" max="13" width="16.25390625" style="2" customWidth="1"/>
    <col min="14" max="16384" width="9.125" style="2" customWidth="1"/>
  </cols>
  <sheetData>
    <row r="1" spans="1:12" ht="25.5" customHeight="1">
      <c r="A1" s="1" t="s">
        <v>0</v>
      </c>
      <c r="B1" s="1"/>
      <c r="L1" s="1" t="s">
        <v>66</v>
      </c>
    </row>
    <row r="2" spans="1:12" ht="25.5" customHeight="1" thickBot="1">
      <c r="A2" s="1"/>
      <c r="B2" s="1"/>
      <c r="L2" s="1"/>
    </row>
    <row r="3" spans="1:13" ht="25.5" customHeight="1">
      <c r="A3" s="191" t="s">
        <v>2</v>
      </c>
      <c r="B3" s="185" t="s">
        <v>3</v>
      </c>
      <c r="C3" s="187" t="s">
        <v>4</v>
      </c>
      <c r="D3" s="187" t="s">
        <v>5</v>
      </c>
      <c r="E3" s="187" t="s">
        <v>6</v>
      </c>
      <c r="F3" s="187" t="s">
        <v>7</v>
      </c>
      <c r="G3" s="179" t="s">
        <v>37</v>
      </c>
      <c r="H3" s="179"/>
      <c r="I3" s="179"/>
      <c r="J3" s="179"/>
      <c r="K3" s="179"/>
      <c r="L3" s="187" t="s">
        <v>9</v>
      </c>
      <c r="M3" s="177" t="s">
        <v>10</v>
      </c>
    </row>
    <row r="4" spans="1:13" ht="27" customHeight="1" thickBot="1">
      <c r="A4" s="192"/>
      <c r="B4" s="186"/>
      <c r="C4" s="188"/>
      <c r="D4" s="188"/>
      <c r="E4" s="188"/>
      <c r="F4" s="188"/>
      <c r="G4" s="3" t="s">
        <v>12</v>
      </c>
      <c r="H4" s="3">
        <v>2</v>
      </c>
      <c r="I4" s="3">
        <v>3</v>
      </c>
      <c r="J4" s="3">
        <v>4</v>
      </c>
      <c r="K4" s="3">
        <v>5</v>
      </c>
      <c r="L4" s="188"/>
      <c r="M4" s="178"/>
    </row>
    <row r="5" spans="1:13" ht="27" customHeight="1">
      <c r="A5" s="4">
        <f>'[2]Hodnocení F2-B '!A4</f>
        <v>1</v>
      </c>
      <c r="B5" s="10" t="s">
        <v>67</v>
      </c>
      <c r="C5" s="10" t="s">
        <v>68</v>
      </c>
      <c r="D5" s="33" t="s">
        <v>40</v>
      </c>
      <c r="E5" s="10" t="s">
        <v>69</v>
      </c>
      <c r="F5" s="51" t="s">
        <v>70</v>
      </c>
      <c r="G5" s="52">
        <v>89</v>
      </c>
      <c r="H5" s="52">
        <v>95</v>
      </c>
      <c r="I5" s="52">
        <v>93</v>
      </c>
      <c r="J5" s="52">
        <v>89</v>
      </c>
      <c r="K5" s="52">
        <v>92</v>
      </c>
      <c r="L5" s="166">
        <f aca="true" t="shared" si="0" ref="L5:L11">(SUM(G5:K5)-MIN(G5:K5)-MAX(G5:K5))/3</f>
        <v>91.33333333333333</v>
      </c>
      <c r="M5" s="53"/>
    </row>
    <row r="6" spans="1:13" ht="27" customHeight="1">
      <c r="A6" s="4">
        <f>'[2]Hodnocení F2-B '!A5</f>
        <v>2</v>
      </c>
      <c r="B6" s="5" t="s">
        <v>71</v>
      </c>
      <c r="C6" s="5" t="s">
        <v>233</v>
      </c>
      <c r="D6" s="5" t="s">
        <v>73</v>
      </c>
      <c r="E6" s="54" t="s">
        <v>74</v>
      </c>
      <c r="F6" s="55" t="s">
        <v>75</v>
      </c>
      <c r="G6" s="56">
        <v>82</v>
      </c>
      <c r="H6" s="56">
        <v>88</v>
      </c>
      <c r="I6" s="56">
        <v>86</v>
      </c>
      <c r="J6" s="56">
        <v>84</v>
      </c>
      <c r="K6" s="56">
        <v>78</v>
      </c>
      <c r="L6" s="166">
        <f t="shared" si="0"/>
        <v>84</v>
      </c>
      <c r="M6" s="57"/>
    </row>
    <row r="7" spans="1:13" ht="27" customHeight="1">
      <c r="A7" s="4">
        <f>'[2]Hodnocení F2-B '!A6</f>
        <v>3</v>
      </c>
      <c r="B7" s="5" t="s">
        <v>76</v>
      </c>
      <c r="C7" s="5" t="s">
        <v>77</v>
      </c>
      <c r="D7" s="5" t="s">
        <v>78</v>
      </c>
      <c r="E7" s="5" t="s">
        <v>79</v>
      </c>
      <c r="F7" s="6" t="s">
        <v>80</v>
      </c>
      <c r="G7" s="56">
        <v>82</v>
      </c>
      <c r="H7" s="56">
        <v>75</v>
      </c>
      <c r="I7" s="56">
        <v>85</v>
      </c>
      <c r="J7" s="56">
        <v>84</v>
      </c>
      <c r="K7" s="56">
        <v>75</v>
      </c>
      <c r="L7" s="166">
        <f t="shared" si="0"/>
        <v>80.33333333333333</v>
      </c>
      <c r="M7" s="57"/>
    </row>
    <row r="8" spans="1:13" ht="27" customHeight="1">
      <c r="A8" s="4">
        <f>'[2]Hodnocení F2-B '!A7</f>
        <v>4</v>
      </c>
      <c r="B8" s="5" t="s">
        <v>81</v>
      </c>
      <c r="C8" s="5" t="s">
        <v>82</v>
      </c>
      <c r="D8" s="5" t="s">
        <v>83</v>
      </c>
      <c r="E8" s="5" t="s">
        <v>84</v>
      </c>
      <c r="F8" s="6" t="s">
        <v>75</v>
      </c>
      <c r="G8" s="56">
        <v>78</v>
      </c>
      <c r="H8" s="56">
        <v>84</v>
      </c>
      <c r="I8" s="56">
        <v>85</v>
      </c>
      <c r="J8" s="56">
        <v>79</v>
      </c>
      <c r="K8" s="56">
        <v>75</v>
      </c>
      <c r="L8" s="166">
        <f t="shared" si="0"/>
        <v>80.33333333333333</v>
      </c>
      <c r="M8" s="57"/>
    </row>
    <row r="9" spans="1:13" ht="27" customHeight="1">
      <c r="A9" s="4">
        <f>'[2]Hodnocení F2-B '!A9</f>
        <v>6</v>
      </c>
      <c r="B9" s="10" t="s">
        <v>85</v>
      </c>
      <c r="C9" s="10" t="s">
        <v>68</v>
      </c>
      <c r="D9" s="5" t="s">
        <v>57</v>
      </c>
      <c r="E9" s="10" t="s">
        <v>86</v>
      </c>
      <c r="F9" s="39">
        <v>0.0763888888888889</v>
      </c>
      <c r="G9" s="56">
        <v>87</v>
      </c>
      <c r="H9" s="56">
        <v>92</v>
      </c>
      <c r="I9" s="56">
        <v>91</v>
      </c>
      <c r="J9" s="56">
        <v>85</v>
      </c>
      <c r="K9" s="56">
        <v>94</v>
      </c>
      <c r="L9" s="166">
        <f t="shared" si="0"/>
        <v>90</v>
      </c>
      <c r="M9" s="57"/>
    </row>
    <row r="10" spans="1:13" ht="27" customHeight="1">
      <c r="A10" s="4">
        <f>'[2]Hodnocení F2-B '!A10</f>
        <v>7</v>
      </c>
      <c r="B10" s="5" t="s">
        <v>13</v>
      </c>
      <c r="C10" s="5" t="s">
        <v>14</v>
      </c>
      <c r="D10" s="5" t="s">
        <v>15</v>
      </c>
      <c r="E10" s="5" t="s">
        <v>87</v>
      </c>
      <c r="F10" s="6" t="s">
        <v>42</v>
      </c>
      <c r="G10" s="56">
        <v>95</v>
      </c>
      <c r="H10" s="56">
        <v>98</v>
      </c>
      <c r="I10" s="56">
        <v>98</v>
      </c>
      <c r="J10" s="56">
        <v>98</v>
      </c>
      <c r="K10" s="56">
        <v>98</v>
      </c>
      <c r="L10" s="166">
        <f t="shared" si="0"/>
        <v>98</v>
      </c>
      <c r="M10" s="57"/>
    </row>
    <row r="11" spans="1:13" ht="27" customHeight="1">
      <c r="A11" s="4">
        <f>'[2]Hodnocení F2-B '!A11</f>
        <v>8</v>
      </c>
      <c r="B11" s="10" t="s">
        <v>88</v>
      </c>
      <c r="C11" s="10" t="s">
        <v>89</v>
      </c>
      <c r="D11" s="5" t="s">
        <v>90</v>
      </c>
      <c r="E11" s="10" t="s">
        <v>91</v>
      </c>
      <c r="F11" s="36">
        <v>0.06527777777777778</v>
      </c>
      <c r="G11" s="58">
        <v>84</v>
      </c>
      <c r="H11" s="58">
        <v>88</v>
      </c>
      <c r="I11" s="58">
        <v>84</v>
      </c>
      <c r="J11" s="56">
        <v>86</v>
      </c>
      <c r="K11" s="56">
        <v>79</v>
      </c>
      <c r="L11" s="166">
        <f t="shared" si="0"/>
        <v>84.66666666666667</v>
      </c>
      <c r="M11" s="57"/>
    </row>
    <row r="12" spans="1:13" ht="27" customHeight="1">
      <c r="A12" s="4"/>
      <c r="B12" s="10"/>
      <c r="C12" s="10"/>
      <c r="D12" s="5"/>
      <c r="E12" s="10"/>
      <c r="F12" s="36"/>
      <c r="G12" s="58"/>
      <c r="H12" s="58"/>
      <c r="I12" s="58"/>
      <c r="J12" s="56"/>
      <c r="K12" s="56"/>
      <c r="L12" s="8"/>
      <c r="M12" s="57"/>
    </row>
    <row r="13" spans="1:13" ht="27" customHeight="1">
      <c r="A13" s="4"/>
      <c r="B13" s="10"/>
      <c r="C13" s="10"/>
      <c r="D13" s="5"/>
      <c r="E13" s="10"/>
      <c r="F13" s="36"/>
      <c r="G13" s="58"/>
      <c r="H13" s="58"/>
      <c r="I13" s="58"/>
      <c r="J13" s="56"/>
      <c r="K13" s="56"/>
      <c r="L13" s="8"/>
      <c r="M13" s="57"/>
    </row>
    <row r="14" spans="1:13" ht="27" customHeight="1">
      <c r="A14" s="4"/>
      <c r="B14" s="10"/>
      <c r="C14" s="10"/>
      <c r="D14" s="5"/>
      <c r="E14" s="10"/>
      <c r="F14" s="36"/>
      <c r="G14" s="58"/>
      <c r="H14" s="58"/>
      <c r="I14" s="58"/>
      <c r="J14" s="56"/>
      <c r="K14" s="56"/>
      <c r="L14" s="8"/>
      <c r="M14" s="57"/>
    </row>
    <row r="15" spans="1:13" ht="27" customHeight="1">
      <c r="A15" s="4"/>
      <c r="B15" s="59" t="s">
        <v>92</v>
      </c>
      <c r="C15" s="10"/>
      <c r="D15" s="5"/>
      <c r="E15" s="10"/>
      <c r="F15" s="60"/>
      <c r="G15" s="56"/>
      <c r="H15" s="56"/>
      <c r="I15" s="56"/>
      <c r="J15" s="56"/>
      <c r="K15" s="56"/>
      <c r="L15" s="8"/>
      <c r="M15" s="57"/>
    </row>
    <row r="16" spans="1:13" ht="27" customHeight="1">
      <c r="A16" s="4"/>
      <c r="B16" s="5"/>
      <c r="C16" s="5"/>
      <c r="D16" s="5"/>
      <c r="E16" s="5"/>
      <c r="F16" s="37"/>
      <c r="G16" s="56"/>
      <c r="H16" s="56"/>
      <c r="I16" s="56"/>
      <c r="J16" s="56"/>
      <c r="K16" s="56"/>
      <c r="L16" s="8"/>
      <c r="M16" s="57"/>
    </row>
    <row r="17" spans="1:13" ht="27" customHeight="1">
      <c r="A17" s="4">
        <v>1</v>
      </c>
      <c r="B17" s="10" t="s">
        <v>93</v>
      </c>
      <c r="C17" s="10" t="s">
        <v>94</v>
      </c>
      <c r="D17" s="5" t="s">
        <v>95</v>
      </c>
      <c r="E17" s="10" t="s">
        <v>96</v>
      </c>
      <c r="F17" s="61">
        <v>0.05902777777777778</v>
      </c>
      <c r="G17" s="56">
        <v>73</v>
      </c>
      <c r="H17" s="56">
        <v>75</v>
      </c>
      <c r="I17" s="56">
        <v>75</v>
      </c>
      <c r="J17" s="56">
        <v>79</v>
      </c>
      <c r="K17" s="56">
        <v>77</v>
      </c>
      <c r="L17" s="166">
        <f>(SUM(G17:K17)-MIN(G17:K17)-MAX(G17:K17))/3</f>
        <v>75.66666666666667</v>
      </c>
      <c r="M17" s="57"/>
    </row>
    <row r="18" spans="1:13" ht="27" customHeight="1">
      <c r="A18" s="4">
        <v>2</v>
      </c>
      <c r="B18" s="10" t="s">
        <v>97</v>
      </c>
      <c r="C18" s="10" t="s">
        <v>98</v>
      </c>
      <c r="D18" s="5" t="s">
        <v>45</v>
      </c>
      <c r="E18" s="10" t="s">
        <v>99</v>
      </c>
      <c r="F18" s="39">
        <v>0.05902777777777778</v>
      </c>
      <c r="G18" s="56">
        <v>82</v>
      </c>
      <c r="H18" s="56">
        <v>82</v>
      </c>
      <c r="I18" s="56">
        <v>88</v>
      </c>
      <c r="J18" s="56">
        <v>86</v>
      </c>
      <c r="K18" s="56">
        <v>86</v>
      </c>
      <c r="L18" s="166">
        <f>(SUM(G18:K18)-MIN(G18:K18)-MAX(G18:K18))/3</f>
        <v>84.66666666666667</v>
      </c>
      <c r="M18" s="57"/>
    </row>
    <row r="19" spans="1:13" ht="27" customHeight="1">
      <c r="A19" s="4">
        <v>3</v>
      </c>
      <c r="B19" s="10" t="s">
        <v>100</v>
      </c>
      <c r="C19" s="10" t="s">
        <v>101</v>
      </c>
      <c r="D19" s="5" t="s">
        <v>57</v>
      </c>
      <c r="E19" s="10" t="s">
        <v>231</v>
      </c>
      <c r="F19" s="39">
        <v>0.0763888888888889</v>
      </c>
      <c r="G19" s="56">
        <v>73</v>
      </c>
      <c r="H19" s="56">
        <v>78</v>
      </c>
      <c r="I19" s="56">
        <v>75</v>
      </c>
      <c r="J19" s="56">
        <v>80</v>
      </c>
      <c r="K19" s="56">
        <v>82</v>
      </c>
      <c r="L19" s="166">
        <f>(SUM(G19:K19)-MIN(G19:K19)-MAX(G19:K19))/3</f>
        <v>77.66666666666667</v>
      </c>
      <c r="M19" s="57"/>
    </row>
    <row r="20" spans="1:13" ht="27" customHeight="1">
      <c r="A20" s="4">
        <v>4</v>
      </c>
      <c r="B20" s="10" t="s">
        <v>100</v>
      </c>
      <c r="C20" s="10" t="s">
        <v>101</v>
      </c>
      <c r="D20" s="5" t="s">
        <v>57</v>
      </c>
      <c r="E20" s="104" t="s">
        <v>232</v>
      </c>
      <c r="F20" s="105" t="s">
        <v>127</v>
      </c>
      <c r="G20" s="56"/>
      <c r="H20" s="56"/>
      <c r="I20" s="56"/>
      <c r="J20" s="56"/>
      <c r="K20" s="56"/>
      <c r="L20" s="167">
        <v>77.67</v>
      </c>
      <c r="M20" s="117" t="s">
        <v>300</v>
      </c>
    </row>
    <row r="21" spans="1:13" ht="27" customHeight="1" thickBot="1">
      <c r="A21" s="4"/>
      <c r="B21" s="47"/>
      <c r="C21" s="48"/>
      <c r="D21" s="48"/>
      <c r="E21" s="48"/>
      <c r="F21" s="63"/>
      <c r="G21" s="64"/>
      <c r="H21" s="64"/>
      <c r="I21" s="64"/>
      <c r="J21" s="64"/>
      <c r="K21" s="64"/>
      <c r="L21" s="65"/>
      <c r="M21" s="66"/>
    </row>
    <row r="22" ht="13.5" thickBot="1"/>
    <row r="23" spans="1:13" ht="17.25" customHeight="1">
      <c r="A23" s="193" t="s">
        <v>25</v>
      </c>
      <c r="B23" s="194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6"/>
    </row>
    <row r="24" spans="1:13" ht="18" customHeight="1">
      <c r="A24" s="26" t="s">
        <v>26</v>
      </c>
      <c r="B24" s="27"/>
      <c r="C24" s="28" t="s">
        <v>102</v>
      </c>
      <c r="D24" s="189" t="s">
        <v>103</v>
      </c>
      <c r="E24" s="190"/>
      <c r="F24" s="189" t="s">
        <v>104</v>
      </c>
      <c r="G24" s="190"/>
      <c r="H24" s="190"/>
      <c r="I24" s="189" t="s">
        <v>105</v>
      </c>
      <c r="J24" s="190"/>
      <c r="K24" s="190"/>
      <c r="L24" s="189" t="s">
        <v>106</v>
      </c>
      <c r="M24" s="197"/>
    </row>
    <row r="25" spans="1:13" ht="18" customHeight="1" thickBot="1">
      <c r="A25" s="29" t="s">
        <v>32</v>
      </c>
      <c r="B25" s="30"/>
      <c r="C25" s="22"/>
      <c r="D25" s="183"/>
      <c r="E25" s="183"/>
      <c r="F25" s="183"/>
      <c r="G25" s="183"/>
      <c r="H25" s="183"/>
      <c r="I25" s="183"/>
      <c r="J25" s="183"/>
      <c r="K25" s="183"/>
      <c r="L25" s="183"/>
      <c r="M25" s="184"/>
    </row>
    <row r="26" ht="18" customHeight="1"/>
    <row r="27" spans="1:9" ht="18" customHeight="1">
      <c r="A27" s="2" t="s">
        <v>33</v>
      </c>
      <c r="D27" s="2" t="s">
        <v>34</v>
      </c>
      <c r="I27" s="2" t="s">
        <v>35</v>
      </c>
    </row>
  </sheetData>
  <mergeCells count="18">
    <mergeCell ref="A3:A4"/>
    <mergeCell ref="C3:C4"/>
    <mergeCell ref="D3:D4"/>
    <mergeCell ref="D25:E25"/>
    <mergeCell ref="A23:M23"/>
    <mergeCell ref="D24:E24"/>
    <mergeCell ref="F24:H24"/>
    <mergeCell ref="I24:K24"/>
    <mergeCell ref="L24:M24"/>
    <mergeCell ref="E3:E4"/>
    <mergeCell ref="F25:H25"/>
    <mergeCell ref="I25:K25"/>
    <mergeCell ref="L25:M25"/>
    <mergeCell ref="B3:B4"/>
    <mergeCell ref="F3:F4"/>
    <mergeCell ref="L3:L4"/>
    <mergeCell ref="M3:M4"/>
    <mergeCell ref="G3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Footer>&amp;L&amp;F/ &amp;A&amp;CStrana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workbookViewId="0" topLeftCell="A4">
      <selection activeCell="D23" sqref="D23"/>
    </sheetView>
  </sheetViews>
  <sheetFormatPr defaultColWidth="9.00390625" defaultRowHeight="12.75"/>
  <cols>
    <col min="1" max="1" width="7.125" style="2" customWidth="1"/>
    <col min="2" max="2" width="16.875" style="2" customWidth="1"/>
    <col min="3" max="3" width="16.25390625" style="2" customWidth="1"/>
    <col min="4" max="4" width="34.00390625" style="2" customWidth="1"/>
    <col min="5" max="5" width="26.875" style="2" customWidth="1"/>
    <col min="6" max="6" width="10.625" style="2" customWidth="1"/>
    <col min="7" max="11" width="6.125" style="2" customWidth="1"/>
    <col min="12" max="12" width="10.375" style="2" customWidth="1"/>
    <col min="13" max="13" width="16.25390625" style="2" customWidth="1"/>
    <col min="14" max="16384" width="9.125" style="2" customWidth="1"/>
  </cols>
  <sheetData>
    <row r="1" spans="1:12" ht="25.5" customHeight="1">
      <c r="A1" s="1" t="s">
        <v>0</v>
      </c>
      <c r="B1" s="1"/>
      <c r="L1" s="1" t="s">
        <v>36</v>
      </c>
    </row>
    <row r="2" spans="1:12" ht="25.5" customHeight="1" thickBot="1">
      <c r="A2" s="1"/>
      <c r="B2" s="1"/>
      <c r="L2" s="1"/>
    </row>
    <row r="3" spans="1:13" ht="25.5" customHeight="1">
      <c r="A3" s="191" t="s">
        <v>2</v>
      </c>
      <c r="B3" s="185" t="s">
        <v>3</v>
      </c>
      <c r="C3" s="187" t="s">
        <v>4</v>
      </c>
      <c r="D3" s="187" t="s">
        <v>5</v>
      </c>
      <c r="E3" s="187" t="s">
        <v>6</v>
      </c>
      <c r="F3" s="187" t="s">
        <v>7</v>
      </c>
      <c r="G3" s="179" t="s">
        <v>37</v>
      </c>
      <c r="H3" s="179"/>
      <c r="I3" s="179"/>
      <c r="J3" s="179"/>
      <c r="K3" s="179"/>
      <c r="L3" s="187" t="s">
        <v>9</v>
      </c>
      <c r="M3" s="177" t="s">
        <v>10</v>
      </c>
    </row>
    <row r="4" spans="1:13" ht="27" customHeight="1" thickBot="1">
      <c r="A4" s="192"/>
      <c r="B4" s="186"/>
      <c r="C4" s="188"/>
      <c r="D4" s="188"/>
      <c r="E4" s="188"/>
      <c r="F4" s="188"/>
      <c r="G4" s="3" t="s">
        <v>12</v>
      </c>
      <c r="H4" s="3">
        <v>2</v>
      </c>
      <c r="I4" s="3">
        <v>3</v>
      </c>
      <c r="J4" s="3">
        <v>4</v>
      </c>
      <c r="K4" s="3">
        <v>5</v>
      </c>
      <c r="L4" s="188"/>
      <c r="M4" s="178"/>
    </row>
    <row r="5" spans="1:13" ht="27" customHeight="1">
      <c r="A5" s="32">
        <f>'[2]Hodnocení F2-C'!A4</f>
        <v>1</v>
      </c>
      <c r="B5" s="10" t="s">
        <v>38</v>
      </c>
      <c r="C5" s="10" t="s">
        <v>39</v>
      </c>
      <c r="D5" s="33" t="s">
        <v>40</v>
      </c>
      <c r="E5" s="10" t="s">
        <v>41</v>
      </c>
      <c r="F5" s="34" t="s">
        <v>42</v>
      </c>
      <c r="G5" s="7">
        <v>86</v>
      </c>
      <c r="H5" s="7">
        <v>87</v>
      </c>
      <c r="I5" s="7">
        <v>88</v>
      </c>
      <c r="J5" s="7">
        <v>88</v>
      </c>
      <c r="K5" s="7">
        <v>84</v>
      </c>
      <c r="L5" s="158">
        <f aca="true" t="shared" si="0" ref="L5:L12">(SUM(G5:K5)-MIN(G5:K5)-MAX(G5:K5))/3</f>
        <v>87</v>
      </c>
      <c r="M5" s="9"/>
    </row>
    <row r="6" spans="1:13" ht="27" customHeight="1">
      <c r="A6" s="32">
        <f>'[2]Hodnocení F2-C'!A5</f>
        <v>2</v>
      </c>
      <c r="B6" s="10" t="s">
        <v>43</v>
      </c>
      <c r="C6" s="10" t="s">
        <v>44</v>
      </c>
      <c r="D6" s="5" t="s">
        <v>45</v>
      </c>
      <c r="E6" s="35" t="s">
        <v>46</v>
      </c>
      <c r="F6" s="36" t="s">
        <v>47</v>
      </c>
      <c r="G6" s="13">
        <v>84</v>
      </c>
      <c r="H6" s="13">
        <v>85</v>
      </c>
      <c r="I6" s="13">
        <v>86</v>
      </c>
      <c r="J6" s="13">
        <v>79</v>
      </c>
      <c r="K6" s="13">
        <v>81</v>
      </c>
      <c r="L6" s="158">
        <f t="shared" si="0"/>
        <v>83.33333333333333</v>
      </c>
      <c r="M6" s="14"/>
    </row>
    <row r="7" spans="1:13" ht="27" customHeight="1">
      <c r="A7" s="32">
        <f>'[2]Hodnocení F2-C'!A6</f>
        <v>3</v>
      </c>
      <c r="B7" s="5" t="s">
        <v>48</v>
      </c>
      <c r="C7" s="5" t="s">
        <v>49</v>
      </c>
      <c r="D7" s="5" t="s">
        <v>50</v>
      </c>
      <c r="E7" s="5" t="s">
        <v>51</v>
      </c>
      <c r="F7" s="37" t="s">
        <v>42</v>
      </c>
      <c r="G7" s="13">
        <v>81</v>
      </c>
      <c r="H7" s="13">
        <v>84</v>
      </c>
      <c r="I7" s="13">
        <v>83</v>
      </c>
      <c r="J7" s="13">
        <v>77</v>
      </c>
      <c r="K7" s="13">
        <v>75</v>
      </c>
      <c r="L7" s="158">
        <f t="shared" si="0"/>
        <v>80.33333333333333</v>
      </c>
      <c r="M7" s="14"/>
    </row>
    <row r="8" spans="1:13" ht="27" customHeight="1">
      <c r="A8" s="32">
        <f>'[2]Hodnocení F2-C'!A7</f>
        <v>4</v>
      </c>
      <c r="B8" s="10" t="s">
        <v>38</v>
      </c>
      <c r="C8" s="10" t="s">
        <v>49</v>
      </c>
      <c r="D8" s="33" t="s">
        <v>40</v>
      </c>
      <c r="E8" s="10" t="s">
        <v>52</v>
      </c>
      <c r="F8" s="34" t="s">
        <v>42</v>
      </c>
      <c r="G8" s="13">
        <v>78</v>
      </c>
      <c r="H8" s="13">
        <v>80</v>
      </c>
      <c r="I8" s="13">
        <v>80</v>
      </c>
      <c r="J8" s="13">
        <v>73</v>
      </c>
      <c r="K8" s="13">
        <v>72</v>
      </c>
      <c r="L8" s="158">
        <f t="shared" si="0"/>
        <v>77</v>
      </c>
      <c r="M8" s="14"/>
    </row>
    <row r="9" spans="1:13" ht="27" customHeight="1">
      <c r="A9" s="32">
        <f>'[2]Hodnocení F2-C'!A8</f>
        <v>5</v>
      </c>
      <c r="B9" s="10" t="s">
        <v>53</v>
      </c>
      <c r="C9" s="10" t="s">
        <v>54</v>
      </c>
      <c r="D9" s="33" t="s">
        <v>40</v>
      </c>
      <c r="E9" s="38" t="s">
        <v>55</v>
      </c>
      <c r="F9" s="39" t="s">
        <v>42</v>
      </c>
      <c r="G9" s="13">
        <v>68</v>
      </c>
      <c r="H9" s="13">
        <v>70</v>
      </c>
      <c r="I9" s="13">
        <v>70</v>
      </c>
      <c r="J9" s="13">
        <v>78</v>
      </c>
      <c r="K9" s="13">
        <v>71</v>
      </c>
      <c r="L9" s="158">
        <f t="shared" si="0"/>
        <v>70.33333333333333</v>
      </c>
      <c r="M9" s="14"/>
    </row>
    <row r="10" spans="1:13" ht="27" customHeight="1">
      <c r="A10" s="32">
        <f>'[2]Hodnocení F2-C'!A9</f>
        <v>6</v>
      </c>
      <c r="B10" s="10" t="s">
        <v>56</v>
      </c>
      <c r="C10" s="10" t="s">
        <v>14</v>
      </c>
      <c r="D10" s="5" t="s">
        <v>57</v>
      </c>
      <c r="E10" s="10" t="s">
        <v>58</v>
      </c>
      <c r="F10" s="39">
        <v>0.05902777777777778</v>
      </c>
      <c r="G10" s="13">
        <v>68</v>
      </c>
      <c r="H10" s="13">
        <v>73</v>
      </c>
      <c r="I10" s="13">
        <v>75</v>
      </c>
      <c r="J10" s="13">
        <v>75</v>
      </c>
      <c r="K10" s="13">
        <v>76</v>
      </c>
      <c r="L10" s="158">
        <f t="shared" si="0"/>
        <v>74.33333333333333</v>
      </c>
      <c r="M10" s="14"/>
    </row>
    <row r="11" spans="1:13" ht="27" customHeight="1">
      <c r="A11" s="32">
        <f>'[2]Hodnocení F2-C'!A10</f>
        <v>7</v>
      </c>
      <c r="B11" s="10" t="s">
        <v>59</v>
      </c>
      <c r="C11" s="10" t="s">
        <v>60</v>
      </c>
      <c r="D11" s="33" t="s">
        <v>40</v>
      </c>
      <c r="E11" s="10" t="s">
        <v>61</v>
      </c>
      <c r="F11" s="34" t="s">
        <v>42</v>
      </c>
      <c r="G11" s="13">
        <v>84</v>
      </c>
      <c r="H11" s="13">
        <v>84</v>
      </c>
      <c r="I11" s="13">
        <v>76</v>
      </c>
      <c r="J11" s="13">
        <v>83</v>
      </c>
      <c r="K11" s="13">
        <v>75</v>
      </c>
      <c r="L11" s="158">
        <f t="shared" si="0"/>
        <v>81</v>
      </c>
      <c r="M11" s="14"/>
    </row>
    <row r="12" spans="1:13" ht="27" customHeight="1">
      <c r="A12" s="32">
        <f>'[2]Hodnocení F2-C'!A11</f>
        <v>8</v>
      </c>
      <c r="B12" s="5" t="s">
        <v>62</v>
      </c>
      <c r="C12" s="5" t="s">
        <v>44</v>
      </c>
      <c r="D12" s="5" t="s">
        <v>63</v>
      </c>
      <c r="E12" s="40" t="s">
        <v>64</v>
      </c>
      <c r="F12" s="34" t="s">
        <v>42</v>
      </c>
      <c r="G12" s="41">
        <v>89</v>
      </c>
      <c r="H12" s="42">
        <v>91</v>
      </c>
      <c r="I12" s="42">
        <v>90</v>
      </c>
      <c r="J12" s="42">
        <v>92</v>
      </c>
      <c r="K12" s="43">
        <v>86</v>
      </c>
      <c r="L12" s="158">
        <f t="shared" si="0"/>
        <v>90</v>
      </c>
      <c r="M12" s="14"/>
    </row>
    <row r="13" spans="1:13" ht="27" customHeight="1">
      <c r="A13" s="32"/>
      <c r="B13" s="16"/>
      <c r="C13" s="15"/>
      <c r="D13" s="15"/>
      <c r="E13" s="15"/>
      <c r="F13" s="44"/>
      <c r="G13" s="13"/>
      <c r="H13" s="13"/>
      <c r="I13" s="13"/>
      <c r="J13" s="13"/>
      <c r="K13" s="13"/>
      <c r="L13" s="45"/>
      <c r="M13" s="14"/>
    </row>
    <row r="14" spans="1:13" ht="27" customHeight="1" thickBot="1">
      <c r="A14" s="46"/>
      <c r="B14" s="47"/>
      <c r="C14" s="48"/>
      <c r="D14" s="48"/>
      <c r="E14" s="48"/>
      <c r="F14" s="49"/>
      <c r="G14" s="22"/>
      <c r="H14" s="22"/>
      <c r="I14" s="22"/>
      <c r="J14" s="22"/>
      <c r="K14" s="22"/>
      <c r="L14" s="50"/>
      <c r="M14" s="24"/>
    </row>
    <row r="15" ht="13.5" thickBot="1"/>
    <row r="16" spans="1:13" ht="17.25" customHeight="1">
      <c r="A16" s="193" t="s">
        <v>25</v>
      </c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6"/>
    </row>
    <row r="17" spans="1:13" ht="18" customHeight="1">
      <c r="A17" s="26" t="s">
        <v>26</v>
      </c>
      <c r="B17" s="27"/>
      <c r="C17" s="28" t="s">
        <v>27</v>
      </c>
      <c r="D17" s="189" t="s">
        <v>65</v>
      </c>
      <c r="E17" s="190"/>
      <c r="F17" s="189" t="s">
        <v>29</v>
      </c>
      <c r="G17" s="190"/>
      <c r="H17" s="190"/>
      <c r="I17" s="189" t="s">
        <v>30</v>
      </c>
      <c r="J17" s="190"/>
      <c r="K17" s="190"/>
      <c r="L17" s="189" t="s">
        <v>31</v>
      </c>
      <c r="M17" s="197"/>
    </row>
    <row r="18" spans="1:13" ht="18" customHeight="1" thickBot="1">
      <c r="A18" s="29" t="s">
        <v>32</v>
      </c>
      <c r="B18" s="30"/>
      <c r="C18" s="22"/>
      <c r="D18" s="183"/>
      <c r="E18" s="183"/>
      <c r="F18" s="183"/>
      <c r="G18" s="183"/>
      <c r="H18" s="183"/>
      <c r="I18" s="183"/>
      <c r="J18" s="183"/>
      <c r="K18" s="183"/>
      <c r="L18" s="183"/>
      <c r="M18" s="184"/>
    </row>
    <row r="19" ht="18" customHeight="1"/>
    <row r="20" spans="1:9" ht="18" customHeight="1">
      <c r="A20" s="2" t="s">
        <v>33</v>
      </c>
      <c r="D20" s="2" t="s">
        <v>34</v>
      </c>
      <c r="I20" s="2" t="s">
        <v>35</v>
      </c>
    </row>
  </sheetData>
  <mergeCells count="18">
    <mergeCell ref="A3:A4"/>
    <mergeCell ref="C3:C4"/>
    <mergeCell ref="D3:D4"/>
    <mergeCell ref="D18:E18"/>
    <mergeCell ref="A16:M16"/>
    <mergeCell ref="D17:E17"/>
    <mergeCell ref="F17:H17"/>
    <mergeCell ref="I17:K17"/>
    <mergeCell ref="L17:M17"/>
    <mergeCell ref="E3:E4"/>
    <mergeCell ref="F18:H18"/>
    <mergeCell ref="I18:K18"/>
    <mergeCell ref="L18:M18"/>
    <mergeCell ref="B3:B4"/>
    <mergeCell ref="F3:F4"/>
    <mergeCell ref="L3:L4"/>
    <mergeCell ref="M3:M4"/>
    <mergeCell ref="G3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Footer>&amp;L&amp;F/ &amp;A&amp;CStrana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0" zoomScaleNormal="80" workbookViewId="0" topLeftCell="A1">
      <selection activeCell="B11" sqref="B11"/>
    </sheetView>
  </sheetViews>
  <sheetFormatPr defaultColWidth="9.00390625" defaultRowHeight="12.75"/>
  <cols>
    <col min="1" max="1" width="7.125" style="2" customWidth="1"/>
    <col min="2" max="2" width="16.875" style="2" customWidth="1"/>
    <col min="3" max="3" width="16.25390625" style="2" customWidth="1"/>
    <col min="4" max="4" width="34.00390625" style="2" customWidth="1"/>
    <col min="5" max="5" width="26.875" style="2" customWidth="1"/>
    <col min="6" max="6" width="10.625" style="2" customWidth="1"/>
    <col min="7" max="11" width="6.125" style="2" customWidth="1"/>
    <col min="12" max="12" width="10.375" style="2" customWidth="1"/>
    <col min="13" max="13" width="16.25390625" style="2" customWidth="1"/>
    <col min="14" max="18" width="9.125" style="2" customWidth="1"/>
    <col min="19" max="19" width="10.625" style="2" customWidth="1"/>
    <col min="20" max="16384" width="9.125" style="2" customWidth="1"/>
  </cols>
  <sheetData>
    <row r="1" spans="1:12" ht="25.5" customHeight="1">
      <c r="A1" s="1" t="s">
        <v>0</v>
      </c>
      <c r="B1" s="1"/>
      <c r="L1" s="1" t="s">
        <v>1</v>
      </c>
    </row>
    <row r="2" spans="1:12" ht="25.5" customHeight="1" thickBot="1">
      <c r="A2" s="1"/>
      <c r="B2" s="1"/>
      <c r="L2" s="1"/>
    </row>
    <row r="3" spans="1:19" ht="25.5" customHeight="1">
      <c r="A3" s="191" t="s">
        <v>2</v>
      </c>
      <c r="B3" s="185" t="s">
        <v>3</v>
      </c>
      <c r="C3" s="187" t="s">
        <v>4</v>
      </c>
      <c r="D3" s="187" t="s">
        <v>5</v>
      </c>
      <c r="E3" s="187" t="s">
        <v>6</v>
      </c>
      <c r="F3" s="187" t="s">
        <v>7</v>
      </c>
      <c r="G3" s="179" t="s">
        <v>8</v>
      </c>
      <c r="H3" s="179"/>
      <c r="I3" s="179"/>
      <c r="J3" s="179"/>
      <c r="K3" s="179"/>
      <c r="L3" s="187" t="s">
        <v>9</v>
      </c>
      <c r="M3" s="177" t="s">
        <v>10</v>
      </c>
      <c r="N3" s="179" t="s">
        <v>11</v>
      </c>
      <c r="O3" s="179"/>
      <c r="P3" s="179"/>
      <c r="Q3" s="179"/>
      <c r="R3" s="179"/>
      <c r="S3" s="187" t="s">
        <v>9</v>
      </c>
    </row>
    <row r="4" spans="1:19" ht="27" customHeight="1" thickBot="1">
      <c r="A4" s="192"/>
      <c r="B4" s="186"/>
      <c r="C4" s="188"/>
      <c r="D4" s="188"/>
      <c r="E4" s="188"/>
      <c r="F4" s="188"/>
      <c r="G4" s="3" t="s">
        <v>12</v>
      </c>
      <c r="H4" s="3">
        <v>2</v>
      </c>
      <c r="I4" s="3">
        <v>3</v>
      </c>
      <c r="J4" s="3">
        <v>4</v>
      </c>
      <c r="K4" s="3">
        <v>5</v>
      </c>
      <c r="L4" s="188"/>
      <c r="M4" s="178"/>
      <c r="N4" s="3" t="s">
        <v>12</v>
      </c>
      <c r="O4" s="3">
        <v>2</v>
      </c>
      <c r="P4" s="3">
        <v>3</v>
      </c>
      <c r="Q4" s="3">
        <v>4</v>
      </c>
      <c r="R4" s="3">
        <v>5</v>
      </c>
      <c r="S4" s="188"/>
    </row>
    <row r="5" spans="1:19" ht="27" customHeight="1">
      <c r="A5" s="4">
        <f>'[1]Hodnocení DS'!A5</f>
        <v>1</v>
      </c>
      <c r="B5" s="5" t="s">
        <v>13</v>
      </c>
      <c r="C5" s="5" t="s">
        <v>14</v>
      </c>
      <c r="D5" s="5" t="s">
        <v>236</v>
      </c>
      <c r="E5" s="5" t="s">
        <v>16</v>
      </c>
      <c r="F5" s="6" t="s">
        <v>17</v>
      </c>
      <c r="G5" s="7">
        <v>92</v>
      </c>
      <c r="H5" s="7">
        <v>97</v>
      </c>
      <c r="I5" s="7">
        <v>94</v>
      </c>
      <c r="J5" s="7">
        <v>97</v>
      </c>
      <c r="K5" s="7">
        <v>91</v>
      </c>
      <c r="L5" s="166">
        <f>(SUM(G5:K5)-MIN(G5:K5)-MAX(G5:K5))/3</f>
        <v>94.33333333333333</v>
      </c>
      <c r="M5" s="9"/>
      <c r="N5" s="7">
        <v>75</v>
      </c>
      <c r="O5" s="7">
        <v>76</v>
      </c>
      <c r="P5" s="7">
        <v>77</v>
      </c>
      <c r="Q5" s="7">
        <v>76</v>
      </c>
      <c r="R5" s="7">
        <v>74</v>
      </c>
      <c r="S5" s="158">
        <f>(SUM(N5:R5)-MIN(N5:R5)-MAX(N5:R5))/3</f>
        <v>75.66666666666667</v>
      </c>
    </row>
    <row r="6" spans="1:19" ht="27" customHeight="1">
      <c r="A6" s="4">
        <f>'[1]Hodnocení DS'!A6</f>
        <v>2</v>
      </c>
      <c r="B6" s="10" t="s">
        <v>18</v>
      </c>
      <c r="C6" s="10" t="s">
        <v>19</v>
      </c>
      <c r="D6" s="5" t="s">
        <v>237</v>
      </c>
      <c r="E6" s="10" t="s">
        <v>20</v>
      </c>
      <c r="F6" s="11" t="s">
        <v>21</v>
      </c>
      <c r="G6" s="7">
        <v>66</v>
      </c>
      <c r="H6" s="7">
        <v>72</v>
      </c>
      <c r="I6" s="7">
        <v>76</v>
      </c>
      <c r="J6" s="7">
        <v>75</v>
      </c>
      <c r="K6" s="7">
        <v>75</v>
      </c>
      <c r="L6" s="166">
        <f>(SUM(G6:K6)-MIN(G6:K6)-MAX(G6:K6))/3</f>
        <v>74</v>
      </c>
      <c r="M6" s="9"/>
      <c r="N6" s="7">
        <v>79</v>
      </c>
      <c r="O6" s="7">
        <v>79</v>
      </c>
      <c r="P6" s="7">
        <v>79</v>
      </c>
      <c r="Q6" s="7">
        <v>79</v>
      </c>
      <c r="R6" s="7">
        <v>77</v>
      </c>
      <c r="S6" s="158">
        <f>(SUM(N6:R6)-MIN(N6:R6)-MAX(N6:R6))/3</f>
        <v>79</v>
      </c>
    </row>
    <row r="7" spans="1:19" ht="27" customHeight="1">
      <c r="A7" s="4">
        <f>'[1]Hodnocení DS'!A7</f>
        <v>3</v>
      </c>
      <c r="B7" s="10" t="s">
        <v>22</v>
      </c>
      <c r="C7" s="10" t="s">
        <v>14</v>
      </c>
      <c r="D7" s="5" t="s">
        <v>237</v>
      </c>
      <c r="E7" s="10" t="s">
        <v>23</v>
      </c>
      <c r="F7" s="12" t="s">
        <v>24</v>
      </c>
      <c r="G7" s="13">
        <v>67</v>
      </c>
      <c r="H7" s="13">
        <v>76</v>
      </c>
      <c r="I7" s="13">
        <v>77</v>
      </c>
      <c r="J7" s="13">
        <v>75</v>
      </c>
      <c r="K7" s="13">
        <v>74</v>
      </c>
      <c r="L7" s="166">
        <f>(SUM(G7:K7)-MIN(G7:K7)-MAX(G7:K7))/3</f>
        <v>75</v>
      </c>
      <c r="M7" s="14"/>
      <c r="N7" s="13">
        <v>66</v>
      </c>
      <c r="O7" s="13">
        <v>71</v>
      </c>
      <c r="P7" s="13">
        <v>70</v>
      </c>
      <c r="Q7" s="13">
        <v>70</v>
      </c>
      <c r="R7" s="13">
        <v>75</v>
      </c>
      <c r="S7" s="158">
        <f>(SUM(N7:R7)-MIN(N7:R7)-MAX(N7:R7))/3</f>
        <v>70.33333333333333</v>
      </c>
    </row>
    <row r="8" spans="1:19" ht="27" customHeight="1">
      <c r="A8" s="4">
        <f>'[1]Hodnocení DS'!A8</f>
        <v>4</v>
      </c>
      <c r="B8" s="5" t="s">
        <v>234</v>
      </c>
      <c r="C8" s="5" t="s">
        <v>235</v>
      </c>
      <c r="D8" s="5" t="s">
        <v>238</v>
      </c>
      <c r="E8" s="5" t="s">
        <v>239</v>
      </c>
      <c r="F8" s="6" t="s">
        <v>240</v>
      </c>
      <c r="G8" s="13"/>
      <c r="H8" s="13"/>
      <c r="I8" s="13"/>
      <c r="J8" s="13"/>
      <c r="K8" s="13"/>
      <c r="L8" s="166">
        <v>79</v>
      </c>
      <c r="M8" s="106" t="s">
        <v>294</v>
      </c>
      <c r="N8" s="13"/>
      <c r="O8" s="13"/>
      <c r="P8" s="13"/>
      <c r="Q8" s="13"/>
      <c r="R8" s="13"/>
      <c r="S8" s="158">
        <v>96</v>
      </c>
    </row>
    <row r="9" spans="1:19" ht="27" customHeight="1">
      <c r="A9" s="4">
        <f>'[1]Hodnocení DS'!A9</f>
        <v>5</v>
      </c>
      <c r="B9" s="168" t="s">
        <v>320</v>
      </c>
      <c r="C9" s="168" t="s">
        <v>301</v>
      </c>
      <c r="D9" s="5" t="s">
        <v>238</v>
      </c>
      <c r="E9" s="5" t="s">
        <v>302</v>
      </c>
      <c r="F9" s="172" t="s">
        <v>314</v>
      </c>
      <c r="G9" s="13"/>
      <c r="H9" s="13"/>
      <c r="I9" s="13"/>
      <c r="J9" s="13"/>
      <c r="K9" s="13"/>
      <c r="L9" s="166">
        <v>75</v>
      </c>
      <c r="M9" s="106" t="s">
        <v>294</v>
      </c>
      <c r="N9" s="13"/>
      <c r="O9" s="13"/>
      <c r="P9" s="13"/>
      <c r="Q9" s="13"/>
      <c r="R9" s="13"/>
      <c r="S9" s="170">
        <v>68</v>
      </c>
    </row>
    <row r="10" spans="1:19" ht="27" customHeight="1">
      <c r="A10" s="4">
        <f>'[1]Hodnocení DS'!A10</f>
        <v>6</v>
      </c>
      <c r="B10" s="5" t="s">
        <v>321</v>
      </c>
      <c r="C10" s="5" t="s">
        <v>132</v>
      </c>
      <c r="D10" s="5" t="s">
        <v>238</v>
      </c>
      <c r="E10" s="5" t="s">
        <v>303</v>
      </c>
      <c r="F10" s="6" t="s">
        <v>240</v>
      </c>
      <c r="G10" s="13"/>
      <c r="H10" s="13"/>
      <c r="I10" s="13"/>
      <c r="J10" s="13"/>
      <c r="K10" s="13"/>
      <c r="L10" s="166">
        <v>67</v>
      </c>
      <c r="M10" s="106" t="s">
        <v>294</v>
      </c>
      <c r="N10" s="13"/>
      <c r="O10" s="13"/>
      <c r="P10" s="13"/>
      <c r="Q10" s="13"/>
      <c r="R10" s="13"/>
      <c r="S10" s="170">
        <v>65</v>
      </c>
    </row>
    <row r="11" spans="1:19" ht="27" customHeight="1">
      <c r="A11" s="4">
        <f>'[1]Hodnocení DS'!A11</f>
        <v>7</v>
      </c>
      <c r="B11" s="10" t="s">
        <v>18</v>
      </c>
      <c r="C11" s="10" t="s">
        <v>19</v>
      </c>
      <c r="D11" s="5" t="s">
        <v>237</v>
      </c>
      <c r="E11" s="10" t="s">
        <v>304</v>
      </c>
      <c r="F11" s="11" t="s">
        <v>21</v>
      </c>
      <c r="G11" s="13"/>
      <c r="H11" s="13"/>
      <c r="I11" s="13"/>
      <c r="J11" s="13"/>
      <c r="K11" s="13"/>
      <c r="L11" s="166">
        <v>76</v>
      </c>
      <c r="M11" s="106" t="s">
        <v>294</v>
      </c>
      <c r="N11" s="13"/>
      <c r="O11" s="13"/>
      <c r="P11" s="13"/>
      <c r="Q11" s="13"/>
      <c r="R11" s="13"/>
      <c r="S11" s="170">
        <v>79</v>
      </c>
    </row>
    <row r="12" spans="1:19" ht="27" customHeight="1">
      <c r="A12" s="4">
        <f>'[1]Hodnocení DS'!A12</f>
        <v>8</v>
      </c>
      <c r="B12" s="10"/>
      <c r="C12" s="10"/>
      <c r="D12" s="15"/>
      <c r="E12" s="10"/>
      <c r="F12" s="12"/>
      <c r="G12" s="13"/>
      <c r="H12" s="13"/>
      <c r="I12" s="13"/>
      <c r="J12" s="13"/>
      <c r="K12" s="13"/>
      <c r="L12" s="8"/>
      <c r="M12" s="14"/>
      <c r="N12" s="13"/>
      <c r="O12" s="13"/>
      <c r="P12" s="13"/>
      <c r="Q12" s="13"/>
      <c r="R12" s="13"/>
      <c r="S12" s="169"/>
    </row>
    <row r="13" spans="1:19" ht="27" customHeight="1">
      <c r="A13" s="4">
        <f>'[1]Hodnocení DS'!A13</f>
        <v>9</v>
      </c>
      <c r="B13" s="16"/>
      <c r="C13" s="15"/>
      <c r="D13" s="15"/>
      <c r="E13" s="15"/>
      <c r="F13" s="17"/>
      <c r="G13" s="13"/>
      <c r="H13" s="13"/>
      <c r="I13" s="13"/>
      <c r="J13" s="13"/>
      <c r="K13" s="13"/>
      <c r="L13" s="8"/>
      <c r="M13" s="14"/>
      <c r="N13" s="13"/>
      <c r="O13" s="13"/>
      <c r="P13" s="13"/>
      <c r="Q13" s="13"/>
      <c r="R13" s="13"/>
      <c r="S13" s="169"/>
    </row>
    <row r="14" spans="1:19" ht="27" customHeight="1" thickBot="1">
      <c r="A14" s="18">
        <f>'[1]Hodnocení DS'!A14</f>
        <v>10</v>
      </c>
      <c r="B14" s="19"/>
      <c r="C14" s="20"/>
      <c r="D14" s="20"/>
      <c r="E14" s="20"/>
      <c r="F14" s="21"/>
      <c r="G14" s="22"/>
      <c r="H14" s="22"/>
      <c r="I14" s="22"/>
      <c r="J14" s="22"/>
      <c r="K14" s="22"/>
      <c r="L14" s="23"/>
      <c r="M14" s="24"/>
      <c r="N14" s="22"/>
      <c r="O14" s="22"/>
      <c r="P14" s="22"/>
      <c r="Q14" s="22"/>
      <c r="R14" s="22"/>
      <c r="S14" s="25"/>
    </row>
    <row r="15" ht="13.5" thickBot="1"/>
    <row r="16" spans="1:13" ht="17.25" customHeight="1">
      <c r="A16" s="193" t="s">
        <v>25</v>
      </c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6"/>
    </row>
    <row r="17" spans="1:13" ht="18" customHeight="1">
      <c r="A17" s="26" t="s">
        <v>26</v>
      </c>
      <c r="B17" s="27"/>
      <c r="C17" s="28" t="s">
        <v>27</v>
      </c>
      <c r="D17" s="189" t="s">
        <v>28</v>
      </c>
      <c r="E17" s="190"/>
      <c r="F17" s="189" t="s">
        <v>29</v>
      </c>
      <c r="G17" s="190"/>
      <c r="H17" s="190"/>
      <c r="I17" s="189" t="s">
        <v>30</v>
      </c>
      <c r="J17" s="190"/>
      <c r="K17" s="190"/>
      <c r="L17" s="189" t="s">
        <v>31</v>
      </c>
      <c r="M17" s="197"/>
    </row>
    <row r="18" spans="1:13" ht="18" customHeight="1" thickBot="1">
      <c r="A18" s="29" t="s">
        <v>32</v>
      </c>
      <c r="B18" s="30"/>
      <c r="C18" s="22"/>
      <c r="D18" s="183"/>
      <c r="E18" s="183"/>
      <c r="F18" s="183"/>
      <c r="G18" s="183"/>
      <c r="H18" s="183"/>
      <c r="I18" s="183"/>
      <c r="J18" s="183"/>
      <c r="K18" s="183"/>
      <c r="L18" s="183"/>
      <c r="M18" s="184"/>
    </row>
    <row r="19" ht="18" customHeight="1"/>
    <row r="20" spans="1:9" ht="18" customHeight="1">
      <c r="A20" s="2" t="s">
        <v>33</v>
      </c>
      <c r="D20" s="2" t="s">
        <v>34</v>
      </c>
      <c r="I20" s="2" t="s">
        <v>35</v>
      </c>
    </row>
  </sheetData>
  <mergeCells count="20">
    <mergeCell ref="A3:A4"/>
    <mergeCell ref="C3:C4"/>
    <mergeCell ref="D3:D4"/>
    <mergeCell ref="D18:E18"/>
    <mergeCell ref="A16:M16"/>
    <mergeCell ref="D17:E17"/>
    <mergeCell ref="F17:H17"/>
    <mergeCell ref="I17:K17"/>
    <mergeCell ref="L17:M17"/>
    <mergeCell ref="E3:E4"/>
    <mergeCell ref="B3:B4"/>
    <mergeCell ref="F3:F4"/>
    <mergeCell ref="L3:L4"/>
    <mergeCell ref="M3:M4"/>
    <mergeCell ref="G3:K3"/>
    <mergeCell ref="N3:R3"/>
    <mergeCell ref="S3:S4"/>
    <mergeCell ref="F18:H18"/>
    <mergeCell ref="I18:K18"/>
    <mergeCell ref="L18:M1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8" r:id="rId1"/>
  <headerFooter alignWithMargins="0">
    <oddFooter>&amp;L&amp;F/ &amp;A&amp;CStrana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workbookViewId="0" topLeftCell="A1">
      <selection activeCell="E14" sqref="E14"/>
    </sheetView>
  </sheetViews>
  <sheetFormatPr defaultColWidth="9.00390625" defaultRowHeight="12.75"/>
  <cols>
    <col min="1" max="1" width="10.875" style="2" customWidth="1"/>
    <col min="2" max="2" width="20.25390625" style="2" customWidth="1"/>
    <col min="3" max="3" width="14.75390625" style="2" customWidth="1"/>
    <col min="4" max="4" width="31.875" style="2" customWidth="1"/>
    <col min="5" max="5" width="20.00390625" style="2" customWidth="1"/>
    <col min="6" max="6" width="10.125" style="2" customWidth="1"/>
    <col min="7" max="7" width="6.125" style="67" customWidth="1"/>
    <col min="8" max="11" width="6.125" style="2" customWidth="1"/>
    <col min="12" max="12" width="10.375" style="2" customWidth="1"/>
    <col min="13" max="13" width="16.25390625" style="2" customWidth="1"/>
    <col min="14" max="16384" width="9.125" style="2" customWidth="1"/>
  </cols>
  <sheetData>
    <row r="1" spans="1:12" ht="25.5" customHeight="1">
      <c r="A1" s="1" t="s">
        <v>0</v>
      </c>
      <c r="L1" s="1" t="s">
        <v>107</v>
      </c>
    </row>
    <row r="2" spans="1:12" ht="25.5" customHeight="1" thickBot="1">
      <c r="A2" s="1"/>
      <c r="L2" s="1"/>
    </row>
    <row r="3" spans="1:13" ht="25.5" customHeight="1">
      <c r="A3" s="191" t="s">
        <v>2</v>
      </c>
      <c r="B3" s="187" t="s">
        <v>108</v>
      </c>
      <c r="C3" s="187" t="s">
        <v>109</v>
      </c>
      <c r="D3" s="187" t="s">
        <v>5</v>
      </c>
      <c r="E3" s="187" t="s">
        <v>110</v>
      </c>
      <c r="F3" s="199" t="s">
        <v>7</v>
      </c>
      <c r="G3" s="198" t="s">
        <v>37</v>
      </c>
      <c r="H3" s="198"/>
      <c r="I3" s="198"/>
      <c r="J3" s="198"/>
      <c r="K3" s="198"/>
      <c r="L3" s="187" t="s">
        <v>9</v>
      </c>
      <c r="M3" s="177" t="s">
        <v>224</v>
      </c>
    </row>
    <row r="4" spans="1:13" ht="27" customHeight="1" thickBot="1">
      <c r="A4" s="192"/>
      <c r="B4" s="188"/>
      <c r="C4" s="188"/>
      <c r="D4" s="188"/>
      <c r="E4" s="188"/>
      <c r="F4" s="200"/>
      <c r="G4" s="68" t="s">
        <v>12</v>
      </c>
      <c r="H4" s="3">
        <v>2</v>
      </c>
      <c r="I4" s="3">
        <v>3</v>
      </c>
      <c r="J4" s="3">
        <v>4</v>
      </c>
      <c r="K4" s="3">
        <v>5</v>
      </c>
      <c r="L4" s="188"/>
      <c r="M4" s="178"/>
    </row>
    <row r="5" spans="1:13" ht="27" customHeight="1">
      <c r="A5" s="4">
        <v>1</v>
      </c>
      <c r="B5" s="5" t="s">
        <v>111</v>
      </c>
      <c r="C5" s="5" t="s">
        <v>112</v>
      </c>
      <c r="D5" s="5" t="s">
        <v>78</v>
      </c>
      <c r="E5" s="5" t="s">
        <v>113</v>
      </c>
      <c r="F5" s="6" t="s">
        <v>75</v>
      </c>
      <c r="G5" s="107">
        <v>90</v>
      </c>
      <c r="H5" s="7">
        <v>93</v>
      </c>
      <c r="I5" s="7">
        <v>87</v>
      </c>
      <c r="J5" s="7">
        <v>86</v>
      </c>
      <c r="K5" s="7">
        <v>91</v>
      </c>
      <c r="L5" s="158">
        <f aca="true" t="shared" si="0" ref="L5:L10">(SUM(G5:K5)-MIN(G5:K5)-MAX(G5:K5))/3</f>
        <v>89.33333333333333</v>
      </c>
      <c r="M5" s="9"/>
    </row>
    <row r="6" spans="1:13" ht="27" customHeight="1">
      <c r="A6" s="69">
        <v>2</v>
      </c>
      <c r="B6" s="5" t="s">
        <v>114</v>
      </c>
      <c r="C6" s="5" t="s">
        <v>115</v>
      </c>
      <c r="D6" s="5" t="s">
        <v>78</v>
      </c>
      <c r="E6" s="5" t="s">
        <v>116</v>
      </c>
      <c r="F6" s="6" t="s">
        <v>75</v>
      </c>
      <c r="G6" s="108">
        <v>93</v>
      </c>
      <c r="H6" s="13">
        <v>94</v>
      </c>
      <c r="I6" s="13">
        <v>91</v>
      </c>
      <c r="J6" s="13">
        <v>91</v>
      </c>
      <c r="K6" s="13">
        <v>91</v>
      </c>
      <c r="L6" s="158">
        <f t="shared" si="0"/>
        <v>91.66666666666667</v>
      </c>
      <c r="M6" s="14"/>
    </row>
    <row r="7" spans="1:13" ht="27" customHeight="1">
      <c r="A7" s="4">
        <v>3</v>
      </c>
      <c r="B7" s="5" t="s">
        <v>117</v>
      </c>
      <c r="C7" s="5" t="s">
        <v>118</v>
      </c>
      <c r="D7" s="5" t="s">
        <v>78</v>
      </c>
      <c r="E7" s="5" t="s">
        <v>119</v>
      </c>
      <c r="F7" s="37">
        <v>0.05902777777777778</v>
      </c>
      <c r="G7" s="108">
        <v>61</v>
      </c>
      <c r="H7" s="13">
        <v>67</v>
      </c>
      <c r="I7" s="13">
        <v>68</v>
      </c>
      <c r="J7" s="13">
        <v>58</v>
      </c>
      <c r="K7" s="13">
        <v>58</v>
      </c>
      <c r="L7" s="31">
        <f t="shared" si="0"/>
        <v>62</v>
      </c>
      <c r="M7" s="102" t="s">
        <v>222</v>
      </c>
    </row>
    <row r="8" spans="1:13" ht="27" customHeight="1">
      <c r="A8" s="4"/>
      <c r="B8" s="5"/>
      <c r="C8" s="5"/>
      <c r="D8" s="5"/>
      <c r="E8" s="5"/>
      <c r="F8" s="37"/>
      <c r="G8" s="108"/>
      <c r="H8" s="103" t="s">
        <v>223</v>
      </c>
      <c r="I8" s="13"/>
      <c r="J8" s="13"/>
      <c r="K8" s="13"/>
      <c r="L8" s="158">
        <v>79.67</v>
      </c>
      <c r="M8" s="102" t="s">
        <v>295</v>
      </c>
    </row>
    <row r="9" spans="1:13" ht="27" customHeight="1">
      <c r="A9" s="69">
        <v>4</v>
      </c>
      <c r="B9" s="5" t="s">
        <v>120</v>
      </c>
      <c r="C9" s="5" t="s">
        <v>121</v>
      </c>
      <c r="D9" s="5" t="s">
        <v>73</v>
      </c>
      <c r="E9" s="54" t="s">
        <v>122</v>
      </c>
      <c r="F9" s="55" t="s">
        <v>17</v>
      </c>
      <c r="G9" s="108">
        <v>85</v>
      </c>
      <c r="H9" s="13">
        <v>91</v>
      </c>
      <c r="I9" s="13">
        <v>91</v>
      </c>
      <c r="J9" s="13">
        <v>81</v>
      </c>
      <c r="K9" s="13">
        <v>91</v>
      </c>
      <c r="L9" s="158">
        <f t="shared" si="0"/>
        <v>89</v>
      </c>
      <c r="M9" s="14"/>
    </row>
    <row r="10" spans="1:13" ht="27" customHeight="1">
      <c r="A10" s="69">
        <v>5</v>
      </c>
      <c r="B10" s="5" t="s">
        <v>123</v>
      </c>
      <c r="C10" s="5" t="s">
        <v>124</v>
      </c>
      <c r="D10" s="5" t="s">
        <v>125</v>
      </c>
      <c r="E10" s="5" t="s">
        <v>126</v>
      </c>
      <c r="F10" s="6" t="s">
        <v>127</v>
      </c>
      <c r="G10" s="108">
        <v>84</v>
      </c>
      <c r="H10" s="13">
        <v>92</v>
      </c>
      <c r="I10" s="13">
        <v>91</v>
      </c>
      <c r="J10" s="13">
        <v>85</v>
      </c>
      <c r="K10" s="13">
        <v>90</v>
      </c>
      <c r="L10" s="158">
        <f t="shared" si="0"/>
        <v>88.66666666666667</v>
      </c>
      <c r="M10" s="102" t="s">
        <v>305</v>
      </c>
    </row>
    <row r="11" spans="1:13" ht="27" customHeight="1">
      <c r="A11" s="4"/>
      <c r="B11" s="10"/>
      <c r="C11" s="10"/>
      <c r="D11" s="5"/>
      <c r="E11" s="10"/>
      <c r="F11" s="39"/>
      <c r="G11" s="70"/>
      <c r="H11" s="13"/>
      <c r="I11" s="13"/>
      <c r="J11" s="13"/>
      <c r="K11" s="13"/>
      <c r="L11" s="31"/>
      <c r="M11" s="14"/>
    </row>
    <row r="12" spans="1:13" ht="27" customHeight="1">
      <c r="A12" s="69"/>
      <c r="B12" s="71"/>
      <c r="C12" s="71"/>
      <c r="D12" s="71"/>
      <c r="E12" s="71"/>
      <c r="F12" s="71"/>
      <c r="G12" s="70"/>
      <c r="H12" s="13"/>
      <c r="I12" s="13"/>
      <c r="J12" s="13"/>
      <c r="K12" s="13"/>
      <c r="L12" s="45"/>
      <c r="M12" s="14"/>
    </row>
    <row r="13" spans="1:13" ht="27" customHeight="1">
      <c r="A13" s="4"/>
      <c r="B13" s="13"/>
      <c r="C13" s="13"/>
      <c r="D13" s="13"/>
      <c r="E13" s="13"/>
      <c r="F13" s="13"/>
      <c r="G13" s="70"/>
      <c r="H13" s="13"/>
      <c r="I13" s="13"/>
      <c r="J13" s="13"/>
      <c r="K13" s="13"/>
      <c r="L13" s="45"/>
      <c r="M13" s="14"/>
    </row>
    <row r="14" spans="1:13" ht="27" customHeight="1" thickBot="1">
      <c r="A14" s="69"/>
      <c r="B14" s="22"/>
      <c r="C14" s="22"/>
      <c r="D14" s="22"/>
      <c r="E14" s="22"/>
      <c r="F14" s="22"/>
      <c r="G14" s="72"/>
      <c r="H14" s="22"/>
      <c r="I14" s="22"/>
      <c r="J14" s="22"/>
      <c r="K14" s="22"/>
      <c r="L14" s="50"/>
      <c r="M14" s="24"/>
    </row>
    <row r="15" ht="13.5" thickBot="1"/>
    <row r="16" spans="1:13" ht="17.25" customHeight="1">
      <c r="A16" s="202" t="s">
        <v>25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4"/>
    </row>
    <row r="17" spans="1:13" ht="18" customHeight="1">
      <c r="A17" s="26" t="s">
        <v>26</v>
      </c>
      <c r="B17" s="28" t="s">
        <v>128</v>
      </c>
      <c r="C17" s="189" t="s">
        <v>103</v>
      </c>
      <c r="D17" s="190"/>
      <c r="E17" s="205" t="s">
        <v>104</v>
      </c>
      <c r="F17" s="206"/>
      <c r="G17" s="206"/>
      <c r="H17" s="206"/>
      <c r="I17" s="189" t="s">
        <v>129</v>
      </c>
      <c r="J17" s="190"/>
      <c r="K17" s="190"/>
      <c r="L17" s="189" t="s">
        <v>106</v>
      </c>
      <c r="M17" s="197"/>
    </row>
    <row r="18" spans="1:13" ht="18" customHeight="1" thickBot="1">
      <c r="A18" s="29" t="s">
        <v>32</v>
      </c>
      <c r="B18" s="22"/>
      <c r="C18" s="183"/>
      <c r="D18" s="183"/>
      <c r="E18" s="201"/>
      <c r="F18" s="201"/>
      <c r="G18" s="201"/>
      <c r="H18" s="201"/>
      <c r="I18" s="183"/>
      <c r="J18" s="183"/>
      <c r="K18" s="183"/>
      <c r="L18" s="183"/>
      <c r="M18" s="184"/>
    </row>
    <row r="19" ht="18" customHeight="1"/>
    <row r="20" spans="1:9" ht="18" customHeight="1">
      <c r="A20" s="2" t="s">
        <v>33</v>
      </c>
      <c r="C20" s="2" t="s">
        <v>34</v>
      </c>
      <c r="I20" s="2" t="s">
        <v>35</v>
      </c>
    </row>
  </sheetData>
  <mergeCells count="18">
    <mergeCell ref="E18:H18"/>
    <mergeCell ref="I18:K18"/>
    <mergeCell ref="L18:M18"/>
    <mergeCell ref="A3:A4"/>
    <mergeCell ref="B3:B4"/>
    <mergeCell ref="C3:C4"/>
    <mergeCell ref="C18:D18"/>
    <mergeCell ref="A16:M16"/>
    <mergeCell ref="C17:D17"/>
    <mergeCell ref="E17:H17"/>
    <mergeCell ref="I17:K17"/>
    <mergeCell ref="L17:M17"/>
    <mergeCell ref="D3:D4"/>
    <mergeCell ref="E3:E4"/>
    <mergeCell ref="L3:L4"/>
    <mergeCell ref="M3:M4"/>
    <mergeCell ref="G3:K3"/>
    <mergeCell ref="F3:F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  <headerFooter alignWithMargins="0">
    <oddFooter>&amp;L&amp;F/ &amp;A&amp;CStrana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0" zoomScaleNormal="80" workbookViewId="0" topLeftCell="A1">
      <selection activeCell="J12" sqref="J12"/>
    </sheetView>
  </sheetViews>
  <sheetFormatPr defaultColWidth="9.00390625" defaultRowHeight="12.75"/>
  <cols>
    <col min="1" max="1" width="7.125" style="2" customWidth="1"/>
    <col min="2" max="2" width="16.875" style="2" customWidth="1"/>
    <col min="3" max="3" width="16.25390625" style="2" customWidth="1"/>
    <col min="4" max="4" width="34.00390625" style="2" customWidth="1"/>
    <col min="5" max="5" width="26.875" style="2" customWidth="1"/>
    <col min="6" max="6" width="10.625" style="2" customWidth="1"/>
    <col min="7" max="11" width="6.125" style="2" customWidth="1"/>
    <col min="12" max="12" width="10.375" style="2" customWidth="1"/>
    <col min="13" max="13" width="16.25390625" style="2" customWidth="1"/>
    <col min="14" max="16384" width="9.125" style="2" customWidth="1"/>
  </cols>
  <sheetData>
    <row r="1" spans="1:12" ht="25.5" customHeight="1">
      <c r="A1" s="1" t="s">
        <v>0</v>
      </c>
      <c r="B1" s="1"/>
      <c r="L1" s="1" t="s">
        <v>130</v>
      </c>
    </row>
    <row r="2" spans="1:12" ht="25.5" customHeight="1" thickBot="1">
      <c r="A2" s="1"/>
      <c r="B2" s="1"/>
      <c r="L2" s="1"/>
    </row>
    <row r="3" spans="1:13" ht="25.5" customHeight="1">
      <c r="A3" s="191" t="s">
        <v>2</v>
      </c>
      <c r="B3" s="185" t="s">
        <v>3</v>
      </c>
      <c r="C3" s="187" t="s">
        <v>4</v>
      </c>
      <c r="D3" s="187" t="s">
        <v>5</v>
      </c>
      <c r="E3" s="187" t="s">
        <v>6</v>
      </c>
      <c r="F3" s="187" t="s">
        <v>7</v>
      </c>
      <c r="G3" s="179" t="s">
        <v>37</v>
      </c>
      <c r="H3" s="179"/>
      <c r="I3" s="179"/>
      <c r="J3" s="179"/>
      <c r="K3" s="179"/>
      <c r="L3" s="187" t="s">
        <v>9</v>
      </c>
      <c r="M3" s="177" t="s">
        <v>10</v>
      </c>
    </row>
    <row r="4" spans="1:13" ht="27" customHeight="1" thickBot="1">
      <c r="A4" s="192"/>
      <c r="B4" s="186"/>
      <c r="C4" s="188"/>
      <c r="D4" s="188"/>
      <c r="E4" s="188"/>
      <c r="F4" s="188"/>
      <c r="G4" s="3" t="s">
        <v>12</v>
      </c>
      <c r="H4" s="3">
        <v>2</v>
      </c>
      <c r="I4" s="3">
        <v>3</v>
      </c>
      <c r="J4" s="3">
        <v>4</v>
      </c>
      <c r="K4" s="3">
        <v>5</v>
      </c>
      <c r="L4" s="188"/>
      <c r="M4" s="178"/>
    </row>
    <row r="5" spans="1:13" ht="27" customHeight="1">
      <c r="A5" s="32">
        <f>'[2]Hodnocení F2-C'!A4</f>
        <v>1</v>
      </c>
      <c r="B5" s="10" t="s">
        <v>131</v>
      </c>
      <c r="C5" s="10" t="s">
        <v>132</v>
      </c>
      <c r="D5" s="5" t="s">
        <v>133</v>
      </c>
      <c r="E5" s="10" t="s">
        <v>134</v>
      </c>
      <c r="F5" s="61">
        <v>0.0763888888888889</v>
      </c>
      <c r="G5" s="7">
        <v>93</v>
      </c>
      <c r="H5" s="7">
        <v>93</v>
      </c>
      <c r="I5" s="7">
        <v>94</v>
      </c>
      <c r="J5" s="7">
        <v>92</v>
      </c>
      <c r="K5" s="7">
        <v>100</v>
      </c>
      <c r="L5" s="158">
        <f>(SUM(G5:K5)-MIN(G5:K5)-MAX(G5:K5))/3</f>
        <v>93.33333333333333</v>
      </c>
      <c r="M5" s="9"/>
    </row>
    <row r="6" spans="1:13" ht="27" customHeight="1">
      <c r="A6" s="32">
        <f>'[2]Hodnocení F2-C'!A5</f>
        <v>2</v>
      </c>
      <c r="B6" s="10" t="s">
        <v>135</v>
      </c>
      <c r="C6" s="10" t="s">
        <v>14</v>
      </c>
      <c r="D6" s="33" t="s">
        <v>40</v>
      </c>
      <c r="E6" s="10" t="s">
        <v>136</v>
      </c>
      <c r="F6" s="12" t="s">
        <v>42</v>
      </c>
      <c r="G6" s="13">
        <v>84</v>
      </c>
      <c r="H6" s="13">
        <v>89</v>
      </c>
      <c r="I6" s="13">
        <v>86</v>
      </c>
      <c r="J6" s="13">
        <v>85</v>
      </c>
      <c r="K6" s="13">
        <v>83</v>
      </c>
      <c r="L6" s="158">
        <f>(SUM(G6:K6)-MIN(G6:K6)-MAX(G6:K6))/3</f>
        <v>85</v>
      </c>
      <c r="M6" s="14"/>
    </row>
    <row r="7" spans="1:13" ht="27" customHeight="1">
      <c r="A7" s="32">
        <v>3</v>
      </c>
      <c r="B7" s="10" t="s">
        <v>43</v>
      </c>
      <c r="C7" s="10" t="s">
        <v>44</v>
      </c>
      <c r="D7" s="5" t="s">
        <v>45</v>
      </c>
      <c r="E7" s="35" t="s">
        <v>137</v>
      </c>
      <c r="F7" s="36">
        <v>0.06458333333333334</v>
      </c>
      <c r="G7" s="13">
        <v>83</v>
      </c>
      <c r="H7" s="13">
        <v>73</v>
      </c>
      <c r="I7" s="13">
        <v>86</v>
      </c>
      <c r="J7" s="13">
        <v>79</v>
      </c>
      <c r="K7" s="13">
        <v>74</v>
      </c>
      <c r="L7" s="158">
        <f>(SUM(G7:K7)-MIN(G7:K7)-MAX(G7:K7))/3</f>
        <v>78.66666666666667</v>
      </c>
      <c r="M7" s="14"/>
    </row>
    <row r="8" spans="1:13" ht="27" customHeight="1">
      <c r="A8" s="32">
        <v>4</v>
      </c>
      <c r="B8" s="10" t="s">
        <v>138</v>
      </c>
      <c r="C8" s="10" t="s">
        <v>14</v>
      </c>
      <c r="D8" s="5" t="s">
        <v>45</v>
      </c>
      <c r="E8" s="35" t="s">
        <v>139</v>
      </c>
      <c r="F8" s="36">
        <v>0.05902777777777778</v>
      </c>
      <c r="G8" s="13">
        <v>84</v>
      </c>
      <c r="H8" s="13">
        <v>85</v>
      </c>
      <c r="I8" s="13">
        <v>86</v>
      </c>
      <c r="J8" s="13">
        <v>81</v>
      </c>
      <c r="K8" s="13">
        <v>79</v>
      </c>
      <c r="L8" s="158">
        <f>(SUM(G8:K8)-MIN(G8:K8)-MAX(G8:K8))/3</f>
        <v>83.33333333333333</v>
      </c>
      <c r="M8" s="14"/>
    </row>
    <row r="9" spans="1:13" ht="27" customHeight="1">
      <c r="A9" s="32">
        <v>5</v>
      </c>
      <c r="B9" s="10" t="s">
        <v>306</v>
      </c>
      <c r="C9" s="10" t="s">
        <v>307</v>
      </c>
      <c r="D9" s="33" t="s">
        <v>40</v>
      </c>
      <c r="E9" s="10" t="s">
        <v>308</v>
      </c>
      <c r="F9" s="39" t="s">
        <v>309</v>
      </c>
      <c r="G9" s="13"/>
      <c r="H9" s="103" t="s">
        <v>311</v>
      </c>
      <c r="J9" s="103" t="s">
        <v>310</v>
      </c>
      <c r="K9" s="13"/>
      <c r="L9" s="158">
        <v>80</v>
      </c>
      <c r="M9" s="171" t="s">
        <v>294</v>
      </c>
    </row>
    <row r="10" spans="1:13" ht="27" customHeight="1">
      <c r="A10" s="32">
        <v>6</v>
      </c>
      <c r="B10" s="10" t="s">
        <v>312</v>
      </c>
      <c r="C10" s="10" t="s">
        <v>77</v>
      </c>
      <c r="D10" s="33" t="s">
        <v>40</v>
      </c>
      <c r="E10" s="10" t="s">
        <v>313</v>
      </c>
      <c r="F10" s="73" t="s">
        <v>270</v>
      </c>
      <c r="G10" s="13"/>
      <c r="H10" s="13"/>
      <c r="I10" s="13"/>
      <c r="J10" s="13"/>
      <c r="K10" s="13"/>
      <c r="L10" s="158">
        <v>73</v>
      </c>
      <c r="M10" s="171" t="s">
        <v>294</v>
      </c>
    </row>
    <row r="11" spans="1:13" ht="27" customHeight="1">
      <c r="A11" s="32"/>
      <c r="B11" s="16"/>
      <c r="C11" s="15"/>
      <c r="D11" s="15"/>
      <c r="E11" s="15"/>
      <c r="F11" s="17"/>
      <c r="G11" s="13"/>
      <c r="H11" s="13"/>
      <c r="I11" s="13"/>
      <c r="J11" s="13"/>
      <c r="K11" s="13"/>
      <c r="L11" s="31"/>
      <c r="M11" s="14"/>
    </row>
    <row r="12" spans="1:13" ht="27" customHeight="1">
      <c r="A12" s="32"/>
      <c r="B12" s="16"/>
      <c r="C12" s="15"/>
      <c r="D12" s="15"/>
      <c r="E12" s="15"/>
      <c r="F12" s="74"/>
      <c r="G12" s="13"/>
      <c r="H12" s="13"/>
      <c r="I12" s="13"/>
      <c r="J12" s="13"/>
      <c r="K12" s="13"/>
      <c r="L12" s="31"/>
      <c r="M12" s="14"/>
    </row>
    <row r="13" spans="1:13" ht="27" customHeight="1" thickBot="1">
      <c r="A13" s="46"/>
      <c r="B13" s="47"/>
      <c r="C13" s="48"/>
      <c r="D13" s="48"/>
      <c r="E13" s="48"/>
      <c r="F13" s="20"/>
      <c r="G13" s="22"/>
      <c r="H13" s="22"/>
      <c r="I13" s="22"/>
      <c r="J13" s="22"/>
      <c r="K13" s="22"/>
      <c r="L13" s="75"/>
      <c r="M13" s="24"/>
    </row>
    <row r="14" ht="13.5" thickBot="1"/>
    <row r="15" spans="1:13" ht="17.25" customHeight="1">
      <c r="A15" s="193" t="s">
        <v>25</v>
      </c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6"/>
    </row>
    <row r="16" spans="1:13" ht="18" customHeight="1">
      <c r="A16" s="26" t="s">
        <v>26</v>
      </c>
      <c r="B16" s="27"/>
      <c r="C16" s="28" t="s">
        <v>102</v>
      </c>
      <c r="D16" s="189" t="s">
        <v>103</v>
      </c>
      <c r="E16" s="190"/>
      <c r="F16" s="189" t="s">
        <v>104</v>
      </c>
      <c r="G16" s="190"/>
      <c r="H16" s="190"/>
      <c r="I16" s="189" t="s">
        <v>105</v>
      </c>
      <c r="J16" s="190"/>
      <c r="K16" s="190"/>
      <c r="L16" s="189" t="s">
        <v>106</v>
      </c>
      <c r="M16" s="197"/>
    </row>
    <row r="17" spans="1:13" ht="18" customHeight="1" thickBot="1">
      <c r="A17" s="29" t="s">
        <v>32</v>
      </c>
      <c r="B17" s="30"/>
      <c r="C17" s="22"/>
      <c r="D17" s="183"/>
      <c r="E17" s="183"/>
      <c r="F17" s="183"/>
      <c r="G17" s="183"/>
      <c r="H17" s="183"/>
      <c r="I17" s="183"/>
      <c r="J17" s="183"/>
      <c r="K17" s="183"/>
      <c r="L17" s="183"/>
      <c r="M17" s="184"/>
    </row>
    <row r="18" ht="18" customHeight="1"/>
    <row r="19" spans="1:9" ht="18" customHeight="1">
      <c r="A19" s="2" t="s">
        <v>33</v>
      </c>
      <c r="D19" s="2" t="s">
        <v>34</v>
      </c>
      <c r="I19" s="2" t="s">
        <v>35</v>
      </c>
    </row>
  </sheetData>
  <mergeCells count="18">
    <mergeCell ref="F17:H17"/>
    <mergeCell ref="I17:K17"/>
    <mergeCell ref="L17:M17"/>
    <mergeCell ref="B3:B4"/>
    <mergeCell ref="F3:F4"/>
    <mergeCell ref="L3:L4"/>
    <mergeCell ref="M3:M4"/>
    <mergeCell ref="G3:K3"/>
    <mergeCell ref="A3:A4"/>
    <mergeCell ref="C3:C4"/>
    <mergeCell ref="D3:D4"/>
    <mergeCell ref="D17:E17"/>
    <mergeCell ref="A15:M15"/>
    <mergeCell ref="D16:E16"/>
    <mergeCell ref="F16:H16"/>
    <mergeCell ref="I16:K16"/>
    <mergeCell ref="L16:M16"/>
    <mergeCell ref="E3:E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Footer>&amp;L&amp;F/ &amp;A&amp;CStrana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10" sqref="B10"/>
    </sheetView>
  </sheetViews>
  <sheetFormatPr defaultColWidth="9.00390625" defaultRowHeight="12.75"/>
  <cols>
    <col min="1" max="1" width="5.875" style="2" customWidth="1"/>
    <col min="2" max="2" width="12.625" style="2" customWidth="1"/>
    <col min="3" max="3" width="16.25390625" style="2" customWidth="1"/>
    <col min="4" max="4" width="26.00390625" style="2" customWidth="1"/>
    <col min="5" max="5" width="14.125" style="2" customWidth="1"/>
    <col min="6" max="6" width="7.25390625" style="2" customWidth="1"/>
    <col min="7" max="7" width="5.25390625" style="2" customWidth="1"/>
    <col min="8" max="8" width="5.00390625" style="2" customWidth="1"/>
    <col min="9" max="11" width="4.75390625" style="2" customWidth="1"/>
    <col min="12" max="12" width="8.375" style="2" customWidth="1"/>
    <col min="13" max="13" width="16.25390625" style="2" customWidth="1"/>
    <col min="14" max="16384" width="9.125" style="2" customWidth="1"/>
  </cols>
  <sheetData>
    <row r="1" spans="1:12" ht="25.5" customHeight="1">
      <c r="A1" s="1" t="s">
        <v>0</v>
      </c>
      <c r="B1" s="1"/>
      <c r="L1" s="1" t="s">
        <v>241</v>
      </c>
    </row>
    <row r="2" spans="1:12" ht="25.5" customHeight="1" thickBot="1">
      <c r="A2" s="1"/>
      <c r="B2" s="1"/>
      <c r="L2" s="1"/>
    </row>
    <row r="3" spans="1:13" ht="25.5" customHeight="1">
      <c r="A3" s="220" t="s">
        <v>242</v>
      </c>
      <c r="B3" s="222" t="s">
        <v>3</v>
      </c>
      <c r="C3" s="217" t="s">
        <v>286</v>
      </c>
      <c r="D3" s="217" t="s">
        <v>5</v>
      </c>
      <c r="E3" s="217" t="s">
        <v>290</v>
      </c>
      <c r="F3" s="217" t="s">
        <v>7</v>
      </c>
      <c r="G3" s="219" t="s">
        <v>37</v>
      </c>
      <c r="H3" s="219"/>
      <c r="I3" s="219"/>
      <c r="J3" s="219"/>
      <c r="K3" s="219"/>
      <c r="L3" s="217" t="s">
        <v>9</v>
      </c>
      <c r="M3" s="209" t="s">
        <v>10</v>
      </c>
    </row>
    <row r="4" spans="1:13" ht="27" customHeight="1" thickBot="1">
      <c r="A4" s="221"/>
      <c r="B4" s="223"/>
      <c r="C4" s="218"/>
      <c r="D4" s="218"/>
      <c r="E4" s="218"/>
      <c r="F4" s="218"/>
      <c r="G4" s="109" t="s">
        <v>12</v>
      </c>
      <c r="H4" s="109">
        <v>2</v>
      </c>
      <c r="I4" s="109">
        <v>3</v>
      </c>
      <c r="J4" s="109">
        <v>4</v>
      </c>
      <c r="K4" s="109">
        <v>5</v>
      </c>
      <c r="L4" s="218"/>
      <c r="M4" s="210"/>
    </row>
    <row r="5" spans="1:13" ht="27" customHeight="1">
      <c r="A5" s="110" t="s">
        <v>246</v>
      </c>
      <c r="B5" s="111" t="s">
        <v>244</v>
      </c>
      <c r="C5" s="111" t="s">
        <v>39</v>
      </c>
      <c r="D5" s="111" t="s">
        <v>78</v>
      </c>
      <c r="E5" s="111" t="s">
        <v>245</v>
      </c>
      <c r="F5" s="112"/>
      <c r="G5" s="113"/>
      <c r="H5" s="113"/>
      <c r="I5" s="113"/>
      <c r="J5" s="113"/>
      <c r="K5" s="113"/>
      <c r="L5" s="114">
        <v>75</v>
      </c>
      <c r="M5" s="115"/>
    </row>
    <row r="6" spans="1:13" ht="27" customHeight="1">
      <c r="A6" s="110" t="s">
        <v>246</v>
      </c>
      <c r="B6" s="111" t="s">
        <v>287</v>
      </c>
      <c r="C6" s="111" t="s">
        <v>288</v>
      </c>
      <c r="D6" s="111" t="s">
        <v>251</v>
      </c>
      <c r="E6" s="111" t="s">
        <v>289</v>
      </c>
      <c r="F6" s="112"/>
      <c r="G6" s="113" t="s">
        <v>317</v>
      </c>
      <c r="H6" s="113"/>
      <c r="I6" s="113"/>
      <c r="J6" s="113" t="s">
        <v>318</v>
      </c>
      <c r="K6" s="113"/>
      <c r="L6" s="114">
        <v>62</v>
      </c>
      <c r="M6" s="176" t="s">
        <v>295</v>
      </c>
    </row>
    <row r="7" spans="1:13" ht="27" customHeight="1">
      <c r="A7" s="110" t="s">
        <v>243</v>
      </c>
      <c r="B7" s="111" t="s">
        <v>247</v>
      </c>
      <c r="C7" s="111" t="s">
        <v>14</v>
      </c>
      <c r="D7" s="111" t="s">
        <v>248</v>
      </c>
      <c r="E7" s="111" t="s">
        <v>249</v>
      </c>
      <c r="F7" s="112" t="s">
        <v>240</v>
      </c>
      <c r="G7" s="116"/>
      <c r="H7" s="116"/>
      <c r="I7" s="116"/>
      <c r="J7" s="116"/>
      <c r="K7" s="116"/>
      <c r="L7" s="114">
        <v>80.33</v>
      </c>
      <c r="M7" s="117"/>
    </row>
    <row r="8" spans="1:13" ht="27" customHeight="1">
      <c r="A8" s="110" t="s">
        <v>243</v>
      </c>
      <c r="B8" s="111" t="s">
        <v>250</v>
      </c>
      <c r="C8" s="111" t="s">
        <v>54</v>
      </c>
      <c r="D8" s="111" t="s">
        <v>251</v>
      </c>
      <c r="E8" s="111" t="s">
        <v>252</v>
      </c>
      <c r="F8" s="112" t="s">
        <v>240</v>
      </c>
      <c r="G8" s="116"/>
      <c r="H8" s="116"/>
      <c r="I8" s="116"/>
      <c r="J8" s="116"/>
      <c r="K8" s="116"/>
      <c r="L8" s="114">
        <v>69.33</v>
      </c>
      <c r="M8" s="117"/>
    </row>
    <row r="9" spans="1:13" ht="27" customHeight="1">
      <c r="A9" s="110" t="s">
        <v>243</v>
      </c>
      <c r="B9" s="111" t="s">
        <v>253</v>
      </c>
      <c r="C9" s="111" t="s">
        <v>254</v>
      </c>
      <c r="D9" s="111" t="s">
        <v>251</v>
      </c>
      <c r="E9" s="111" t="s">
        <v>255</v>
      </c>
      <c r="F9" s="112" t="s">
        <v>21</v>
      </c>
      <c r="G9" s="116"/>
      <c r="H9" s="116"/>
      <c r="I9" s="116"/>
      <c r="J9" s="116"/>
      <c r="K9" s="116"/>
      <c r="L9" s="114">
        <v>67.67</v>
      </c>
      <c r="M9" s="117"/>
    </row>
    <row r="10" spans="1:13" ht="27" customHeight="1">
      <c r="A10" s="110" t="s">
        <v>243</v>
      </c>
      <c r="B10" s="118" t="s">
        <v>256</v>
      </c>
      <c r="C10" s="118" t="s">
        <v>186</v>
      </c>
      <c r="D10" s="118" t="s">
        <v>257</v>
      </c>
      <c r="E10" s="118" t="s">
        <v>258</v>
      </c>
      <c r="F10" s="119" t="s">
        <v>127</v>
      </c>
      <c r="G10" s="116"/>
      <c r="H10" s="116"/>
      <c r="I10" s="116"/>
      <c r="J10" s="116"/>
      <c r="K10" s="116"/>
      <c r="L10" s="114">
        <v>78.33</v>
      </c>
      <c r="M10" s="117"/>
    </row>
    <row r="11" spans="1:13" ht="27" customHeight="1">
      <c r="A11" s="110" t="s">
        <v>243</v>
      </c>
      <c r="B11" s="120" t="s">
        <v>259</v>
      </c>
      <c r="C11" s="121" t="s">
        <v>260</v>
      </c>
      <c r="D11" s="121" t="s">
        <v>261</v>
      </c>
      <c r="E11" s="121" t="s">
        <v>262</v>
      </c>
      <c r="F11" s="122" t="s">
        <v>164</v>
      </c>
      <c r="G11" s="116"/>
      <c r="H11" s="116"/>
      <c r="I11" s="116"/>
      <c r="J11" s="116"/>
      <c r="K11" s="116"/>
      <c r="L11" s="114">
        <v>87</v>
      </c>
      <c r="M11" s="117"/>
    </row>
    <row r="12" spans="1:13" ht="27" customHeight="1">
      <c r="A12" s="110" t="s">
        <v>263</v>
      </c>
      <c r="B12" s="120" t="s">
        <v>264</v>
      </c>
      <c r="C12" s="121" t="s">
        <v>265</v>
      </c>
      <c r="D12" s="111" t="s">
        <v>78</v>
      </c>
      <c r="E12" s="121" t="s">
        <v>266</v>
      </c>
      <c r="F12" s="122" t="s">
        <v>267</v>
      </c>
      <c r="G12" s="116"/>
      <c r="H12" s="116"/>
      <c r="I12" s="116"/>
      <c r="J12" s="116"/>
      <c r="K12" s="116"/>
      <c r="L12" s="123">
        <v>88</v>
      </c>
      <c r="M12" s="117"/>
    </row>
    <row r="13" spans="1:13" ht="27" customHeight="1">
      <c r="A13" s="110" t="s">
        <v>263</v>
      </c>
      <c r="B13" s="120" t="s">
        <v>268</v>
      </c>
      <c r="C13" s="121" t="s">
        <v>82</v>
      </c>
      <c r="D13" s="121" t="s">
        <v>257</v>
      </c>
      <c r="E13" s="121" t="s">
        <v>269</v>
      </c>
      <c r="F13" s="122" t="s">
        <v>270</v>
      </c>
      <c r="G13" s="116"/>
      <c r="H13" s="116"/>
      <c r="I13" s="116"/>
      <c r="J13" s="116"/>
      <c r="K13" s="116"/>
      <c r="L13" s="123">
        <v>86.67</v>
      </c>
      <c r="M13" s="117"/>
    </row>
    <row r="14" spans="1:13" ht="27" customHeight="1">
      <c r="A14" s="110" t="s">
        <v>263</v>
      </c>
      <c r="B14" s="120" t="s">
        <v>271</v>
      </c>
      <c r="C14" s="121" t="s">
        <v>44</v>
      </c>
      <c r="D14" s="121" t="s">
        <v>272</v>
      </c>
      <c r="E14" s="121" t="s">
        <v>273</v>
      </c>
      <c r="F14" s="122" t="s">
        <v>274</v>
      </c>
      <c r="G14" s="116"/>
      <c r="H14" s="116"/>
      <c r="I14" s="116"/>
      <c r="J14" s="116"/>
      <c r="K14" s="116"/>
      <c r="L14" s="123">
        <v>93</v>
      </c>
      <c r="M14" s="117"/>
    </row>
    <row r="15" spans="1:13" ht="27" customHeight="1">
      <c r="A15" s="124" t="s">
        <v>263</v>
      </c>
      <c r="B15" s="125" t="s">
        <v>275</v>
      </c>
      <c r="C15" s="126" t="s">
        <v>186</v>
      </c>
      <c r="D15" s="126" t="s">
        <v>257</v>
      </c>
      <c r="E15" s="126" t="s">
        <v>276</v>
      </c>
      <c r="F15" s="127" t="s">
        <v>274</v>
      </c>
      <c r="G15" s="128"/>
      <c r="H15" s="128"/>
      <c r="I15" s="128"/>
      <c r="J15" s="128"/>
      <c r="K15" s="128"/>
      <c r="L15" s="129">
        <v>86.33</v>
      </c>
      <c r="M15" s="130"/>
    </row>
    <row r="16" spans="1:13" ht="27" customHeight="1">
      <c r="A16" s="138" t="s">
        <v>263</v>
      </c>
      <c r="B16" s="111" t="s">
        <v>250</v>
      </c>
      <c r="C16" s="111" t="s">
        <v>54</v>
      </c>
      <c r="D16" s="111" t="s">
        <v>251</v>
      </c>
      <c r="E16" s="118" t="s">
        <v>277</v>
      </c>
      <c r="F16" s="119" t="s">
        <v>278</v>
      </c>
      <c r="G16" s="116"/>
      <c r="H16" s="116"/>
      <c r="I16" s="116"/>
      <c r="J16" s="116"/>
      <c r="K16" s="116"/>
      <c r="L16" s="123">
        <v>78.33</v>
      </c>
      <c r="M16" s="117"/>
    </row>
    <row r="17" spans="1:13" ht="27" customHeight="1">
      <c r="A17" s="139" t="s">
        <v>263</v>
      </c>
      <c r="B17" s="120" t="s">
        <v>259</v>
      </c>
      <c r="C17" s="121" t="s">
        <v>260</v>
      </c>
      <c r="D17" s="121" t="s">
        <v>261</v>
      </c>
      <c r="E17" s="116" t="s">
        <v>279</v>
      </c>
      <c r="F17" s="131">
        <v>0.05</v>
      </c>
      <c r="G17" s="116"/>
      <c r="H17" s="116"/>
      <c r="I17" s="116"/>
      <c r="J17" s="116"/>
      <c r="K17" s="116"/>
      <c r="L17" s="116">
        <v>89.33</v>
      </c>
      <c r="M17" s="117"/>
    </row>
    <row r="18" spans="1:13" ht="27" customHeight="1">
      <c r="A18" s="173" t="s">
        <v>315</v>
      </c>
      <c r="B18" s="174" t="s">
        <v>316</v>
      </c>
      <c r="C18" s="174" t="s">
        <v>235</v>
      </c>
      <c r="D18" s="111" t="s">
        <v>251</v>
      </c>
      <c r="E18" s="118" t="s">
        <v>277</v>
      </c>
      <c r="F18" s="119" t="s">
        <v>278</v>
      </c>
      <c r="G18" s="116"/>
      <c r="H18" s="116"/>
      <c r="I18" s="116"/>
      <c r="J18" s="116"/>
      <c r="K18" s="116"/>
      <c r="L18" s="123">
        <v>78.33</v>
      </c>
      <c r="M18" s="175" t="s">
        <v>294</v>
      </c>
    </row>
    <row r="19" spans="1:13" ht="13.5" thickBo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2"/>
    </row>
    <row r="20" spans="1:13" ht="17.25" customHeight="1">
      <c r="A20" s="211" t="s">
        <v>25</v>
      </c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4"/>
    </row>
    <row r="21" spans="1:13" ht="18" customHeight="1">
      <c r="A21" s="132" t="s">
        <v>26</v>
      </c>
      <c r="B21" s="133"/>
      <c r="C21" s="134" t="s">
        <v>280</v>
      </c>
      <c r="D21" s="215" t="s">
        <v>281</v>
      </c>
      <c r="E21" s="215"/>
      <c r="F21" s="215" t="s">
        <v>282</v>
      </c>
      <c r="G21" s="215"/>
      <c r="H21" s="215"/>
      <c r="I21" s="215" t="s">
        <v>283</v>
      </c>
      <c r="J21" s="215"/>
      <c r="K21" s="215"/>
      <c r="L21" s="215" t="s">
        <v>284</v>
      </c>
      <c r="M21" s="216"/>
    </row>
    <row r="22" spans="1:13" ht="18" customHeight="1" thickBot="1">
      <c r="A22" s="135" t="s">
        <v>32</v>
      </c>
      <c r="B22" s="136"/>
      <c r="C22" s="137"/>
      <c r="D22" s="207"/>
      <c r="E22" s="207"/>
      <c r="F22" s="207"/>
      <c r="G22" s="207"/>
      <c r="H22" s="207"/>
      <c r="I22" s="207"/>
      <c r="J22" s="207"/>
      <c r="K22" s="207"/>
      <c r="L22" s="207"/>
      <c r="M22" s="208"/>
    </row>
    <row r="23" spans="1:13" ht="18" customHeight="1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/>
    </row>
    <row r="24" spans="1:13" ht="18" customHeight="1">
      <c r="A24" s="140" t="s">
        <v>33</v>
      </c>
      <c r="B24" s="141"/>
      <c r="C24" s="141"/>
      <c r="D24" s="141" t="s">
        <v>34</v>
      </c>
      <c r="E24" s="141" t="s">
        <v>285</v>
      </c>
      <c r="F24" s="141"/>
      <c r="G24" s="141"/>
      <c r="H24" s="141"/>
      <c r="I24" s="141" t="s">
        <v>35</v>
      </c>
      <c r="J24" s="141"/>
      <c r="K24" s="141"/>
      <c r="L24" s="141"/>
      <c r="M24" s="142"/>
    </row>
    <row r="25" spans="1:13" ht="13.5" thickBo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5"/>
    </row>
  </sheetData>
  <mergeCells count="18">
    <mergeCell ref="A3:A4"/>
    <mergeCell ref="B3:B4"/>
    <mergeCell ref="C3:C4"/>
    <mergeCell ref="D3:D4"/>
    <mergeCell ref="M3:M4"/>
    <mergeCell ref="A20:M20"/>
    <mergeCell ref="D21:E21"/>
    <mergeCell ref="F21:H21"/>
    <mergeCell ref="I21:K21"/>
    <mergeCell ref="L21:M21"/>
    <mergeCell ref="E3:E4"/>
    <mergeCell ref="F3:F4"/>
    <mergeCell ref="G3:K3"/>
    <mergeCell ref="L3:L4"/>
    <mergeCell ref="D22:E22"/>
    <mergeCell ref="F22:H22"/>
    <mergeCell ref="I22:K22"/>
    <mergeCell ref="L22:M22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Hanuška</dc:creator>
  <cp:keywords/>
  <dc:description/>
  <cp:lastModifiedBy>Jan Jedlička</cp:lastModifiedBy>
  <cp:lastPrinted>2005-06-16T21:16:52Z</cp:lastPrinted>
  <dcterms:created xsi:type="dcterms:W3CDTF">2005-05-10T18:36:04Z</dcterms:created>
  <dcterms:modified xsi:type="dcterms:W3CDTF">2005-06-22T08:55:39Z</dcterms:modified>
  <cp:category/>
  <cp:version/>
  <cp:contentType/>
  <cp:contentStatus/>
</cp:coreProperties>
</file>