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8055" activeTab="0"/>
  </bookViews>
  <sheets>
    <sheet name="Rozhodci" sheetId="1" r:id="rId1"/>
    <sheet name="Vysledky" sheetId="2" r:id="rId2"/>
    <sheet name="Vysledky F4-A" sheetId="3" r:id="rId3"/>
    <sheet name="NSS rozjizdky" sheetId="4" r:id="rId4"/>
    <sheet name="Vysledky NSS" sheetId="5" r:id="rId5"/>
  </sheets>
  <definedNames>
    <definedName name="_xlnm.Print_Area" localSheetId="0">'Rozhodci'!$A$1:$J$65</definedName>
    <definedName name="_xlnm.Print_Area" localSheetId="1">'Vysledky'!$A$1:$N$109</definedName>
    <definedName name="_xlnm.Print_Area" localSheetId="2">'Vysledky F4-A'!$A$1:$N$63</definedName>
    <definedName name="_xlnm.Print_Area" localSheetId="4">'Vysledky NSS'!$A$1:$N$23</definedName>
  </definedNames>
  <calcPr fullCalcOnLoad="1"/>
</workbook>
</file>

<file path=xl/sharedStrings.xml><?xml version="1.0" encoding="utf-8"?>
<sst xmlns="http://schemas.openxmlformats.org/spreadsheetml/2006/main" count="1384" uniqueCount="555">
  <si>
    <t>F4-A Junior</t>
  </si>
  <si>
    <t>konečné pořadí</t>
  </si>
  <si>
    <t>Soutěžící</t>
  </si>
  <si>
    <t>Model</t>
  </si>
  <si>
    <t>Jméno</t>
  </si>
  <si>
    <t>měř.</t>
  </si>
  <si>
    <t>Příjmení</t>
  </si>
  <si>
    <t>Klub</t>
  </si>
  <si>
    <t>Licence</t>
  </si>
  <si>
    <t>Stat. hodn.</t>
  </si>
  <si>
    <t>jízdy</t>
  </si>
  <si>
    <t>suma celkem</t>
  </si>
  <si>
    <t>rozj. o poř.</t>
  </si>
  <si>
    <t>Body</t>
  </si>
  <si>
    <t>1</t>
  </si>
  <si>
    <t>Trampota</t>
  </si>
  <si>
    <t>Tomáš</t>
  </si>
  <si>
    <t>KLoM DELTA Pardubice</t>
  </si>
  <si>
    <t>048-004</t>
  </si>
  <si>
    <t>Leader - 16</t>
  </si>
  <si>
    <t>1:25</t>
  </si>
  <si>
    <t>2</t>
  </si>
  <si>
    <t>Bartoszek</t>
  </si>
  <si>
    <t>Łukasz</t>
  </si>
  <si>
    <t>SSKM Gwarek Ruda Słąska</t>
  </si>
  <si>
    <t/>
  </si>
  <si>
    <t>Kujga</t>
  </si>
  <si>
    <t>3</t>
  </si>
  <si>
    <t>Gregor</t>
  </si>
  <si>
    <t>Jindřich</t>
  </si>
  <si>
    <t>KLoM Česílko Valdice</t>
  </si>
  <si>
    <t>189-012</t>
  </si>
  <si>
    <t>Vydra RC</t>
  </si>
  <si>
    <t>John</t>
  </si>
  <si>
    <t>Radek</t>
  </si>
  <si>
    <t>KLoM Ledenice</t>
  </si>
  <si>
    <t>145-025</t>
  </si>
  <si>
    <t>Xenie</t>
  </si>
  <si>
    <t>Sedlák</t>
  </si>
  <si>
    <t>Vojtěch</t>
  </si>
  <si>
    <t>KLoM Havířov</t>
  </si>
  <si>
    <t>266-025</t>
  </si>
  <si>
    <t>Hasičský člun</t>
  </si>
  <si>
    <t>Janeček</t>
  </si>
  <si>
    <t>Jiří</t>
  </si>
  <si>
    <t>145-035</t>
  </si>
  <si>
    <t>Němec</t>
  </si>
  <si>
    <t>189-016</t>
  </si>
  <si>
    <t>Řípa</t>
  </si>
  <si>
    <t>Lukáš</t>
  </si>
  <si>
    <t>KLoM FREGATA Bakov n. J.</t>
  </si>
  <si>
    <t>316-008</t>
  </si>
  <si>
    <t>Leader</t>
  </si>
  <si>
    <t>1:20</t>
  </si>
  <si>
    <t>Tomášková</t>
  </si>
  <si>
    <t>Ivana</t>
  </si>
  <si>
    <t>KLoM ADMIRAL Jablonec n. N.</t>
  </si>
  <si>
    <t>131-055</t>
  </si>
  <si>
    <t>Brake</t>
  </si>
  <si>
    <t>1:60</t>
  </si>
  <si>
    <t>10</t>
  </si>
  <si>
    <t>Makovec</t>
  </si>
  <si>
    <t>131-060</t>
  </si>
  <si>
    <t>Sally</t>
  </si>
  <si>
    <t>11</t>
  </si>
  <si>
    <t>Hosnedl</t>
  </si>
  <si>
    <t>Petr</t>
  </si>
  <si>
    <t>145-020</t>
  </si>
  <si>
    <t>Tomik</t>
  </si>
  <si>
    <t>12</t>
  </si>
  <si>
    <t>Ferjančič</t>
  </si>
  <si>
    <t>Michal</t>
  </si>
  <si>
    <t>145-016</t>
  </si>
  <si>
    <t>13-14</t>
  </si>
  <si>
    <t>189-013</t>
  </si>
  <si>
    <t>Lachnit</t>
  </si>
  <si>
    <t>Jakub</t>
  </si>
  <si>
    <t>KLoM Dvůr Králové</t>
  </si>
  <si>
    <t>018-</t>
  </si>
  <si>
    <t>Jachta</t>
  </si>
  <si>
    <t>15</t>
  </si>
  <si>
    <t>David</t>
  </si>
  <si>
    <t>17</t>
  </si>
  <si>
    <t>Kupka</t>
  </si>
  <si>
    <t>Martin</t>
  </si>
  <si>
    <t>DDM Třebechovice p. Orebem</t>
  </si>
  <si>
    <t>Policejní člun</t>
  </si>
  <si>
    <t>16</t>
  </si>
  <si>
    <t>Dziama</t>
  </si>
  <si>
    <t>Paweł</t>
  </si>
  <si>
    <t>Ślizg</t>
  </si>
  <si>
    <t>18</t>
  </si>
  <si>
    <t>Bartoš</t>
  </si>
  <si>
    <t>Miroslav</t>
  </si>
  <si>
    <t>189-006</t>
  </si>
  <si>
    <t>Artur</t>
  </si>
  <si>
    <t>1:33</t>
  </si>
  <si>
    <t>Ožana</t>
  </si>
  <si>
    <t>266-026</t>
  </si>
  <si>
    <t>Tom</t>
  </si>
  <si>
    <t>Payer</t>
  </si>
  <si>
    <t>Eduard</t>
  </si>
  <si>
    <t>131-059</t>
  </si>
  <si>
    <t>Pilot</t>
  </si>
  <si>
    <t>21</t>
  </si>
  <si>
    <t>Jeřábek</t>
  </si>
  <si>
    <t>048-011</t>
  </si>
  <si>
    <t>Leader 15</t>
  </si>
  <si>
    <t>22</t>
  </si>
  <si>
    <t>Kopal</t>
  </si>
  <si>
    <t>Vladimír</t>
  </si>
  <si>
    <t>131-084</t>
  </si>
  <si>
    <t>Sea-Star</t>
  </si>
  <si>
    <t>23</t>
  </si>
  <si>
    <t>Mňuk</t>
  </si>
  <si>
    <t>Pavel</t>
  </si>
  <si>
    <t>131-095</t>
  </si>
  <si>
    <t>24</t>
  </si>
  <si>
    <t>Vlach</t>
  </si>
  <si>
    <t>Jan</t>
  </si>
  <si>
    <t>KLoM Duchcov</t>
  </si>
  <si>
    <t>134-022</t>
  </si>
  <si>
    <t>25</t>
  </si>
  <si>
    <t>Březinová</t>
  </si>
  <si>
    <t>Tereza</t>
  </si>
  <si>
    <t>Eliška</t>
  </si>
  <si>
    <t>26</t>
  </si>
  <si>
    <t>Juren</t>
  </si>
  <si>
    <t>KLoM NAUTILUS Proboštov</t>
  </si>
  <si>
    <t>028-014</t>
  </si>
  <si>
    <t>Rybářský člun</t>
  </si>
  <si>
    <t>27</t>
  </si>
  <si>
    <t>Sedláčková</t>
  </si>
  <si>
    <t>Nicola</t>
  </si>
  <si>
    <t>indiv. člen SMČR</t>
  </si>
  <si>
    <t>145-042</t>
  </si>
  <si>
    <t>28</t>
  </si>
  <si>
    <t>Kubajka</t>
  </si>
  <si>
    <t>Kazimierz</t>
  </si>
  <si>
    <t>Polstar</t>
  </si>
  <si>
    <t>29</t>
  </si>
  <si>
    <t>Steindenová</t>
  </si>
  <si>
    <t>KLoM Kormorán Most</t>
  </si>
  <si>
    <t>315-015</t>
  </si>
  <si>
    <t>Pilot 24</t>
  </si>
  <si>
    <t>Borohrádek</t>
  </si>
  <si>
    <t>28-08-2004</t>
  </si>
  <si>
    <t>29-08-2004</t>
  </si>
  <si>
    <t>KLoM Proboštov</t>
  </si>
  <si>
    <t>F4-A Senior</t>
  </si>
  <si>
    <t>Hlava</t>
  </si>
  <si>
    <t>189-001</t>
  </si>
  <si>
    <t>Regatta</t>
  </si>
  <si>
    <t>Jungman</t>
  </si>
  <si>
    <t>Jaroslav</t>
  </si>
  <si>
    <t>028-003</t>
  </si>
  <si>
    <t>Celní člun</t>
  </si>
  <si>
    <t>Souček</t>
  </si>
  <si>
    <t>Miloslav</t>
  </si>
  <si>
    <t>028-025</t>
  </si>
  <si>
    <t>1:35</t>
  </si>
  <si>
    <t>Martina</t>
  </si>
  <si>
    <t>131-048</t>
  </si>
  <si>
    <t>Rote Sand</t>
  </si>
  <si>
    <t>František</t>
  </si>
  <si>
    <t>145-029</t>
  </si>
  <si>
    <t>Hydrograf</t>
  </si>
  <si>
    <t>Jedlička</t>
  </si>
  <si>
    <t>028-019</t>
  </si>
  <si>
    <t>Gaia</t>
  </si>
  <si>
    <t>1:50</t>
  </si>
  <si>
    <t>Kubíček</t>
  </si>
  <si>
    <t>000-062</t>
  </si>
  <si>
    <t>Mikulec</t>
  </si>
  <si>
    <t>René</t>
  </si>
  <si>
    <t>266-001</t>
  </si>
  <si>
    <t>Gull</t>
  </si>
  <si>
    <t>9</t>
  </si>
  <si>
    <t>Bohuslav</t>
  </si>
  <si>
    <t>145-031</t>
  </si>
  <si>
    <t>Edita</t>
  </si>
  <si>
    <t>145-028</t>
  </si>
  <si>
    <t>Police</t>
  </si>
  <si>
    <t>028-026</t>
  </si>
  <si>
    <t>1:27</t>
  </si>
  <si>
    <t>Podlešák</t>
  </si>
  <si>
    <t>Václav</t>
  </si>
  <si>
    <t>028-007</t>
  </si>
  <si>
    <t>Fénix</t>
  </si>
  <si>
    <t>028-024</t>
  </si>
  <si>
    <t>14</t>
  </si>
  <si>
    <t>Kropáček</t>
  </si>
  <si>
    <t>Sýkorová</t>
  </si>
  <si>
    <t>Lucie</t>
  </si>
  <si>
    <t>KLoM Kroměříž</t>
  </si>
  <si>
    <t>135-016</t>
  </si>
  <si>
    <t>Zítek</t>
  </si>
  <si>
    <t>315-001</t>
  </si>
  <si>
    <t>HH 41</t>
  </si>
  <si>
    <t>1:100</t>
  </si>
  <si>
    <t>Klomfar</t>
  </si>
  <si>
    <t>145-023</t>
  </si>
  <si>
    <t>Pendekar</t>
  </si>
  <si>
    <t>Lubomír</t>
  </si>
  <si>
    <t>028-023</t>
  </si>
  <si>
    <t>Liška</t>
  </si>
  <si>
    <t>028-005</t>
  </si>
  <si>
    <t>Elke</t>
  </si>
  <si>
    <t>20</t>
  </si>
  <si>
    <t>Vladyka</t>
  </si>
  <si>
    <t>KLoM Brandýs n. L.</t>
  </si>
  <si>
    <t>079-046</t>
  </si>
  <si>
    <t>Falke</t>
  </si>
  <si>
    <t>Šmejkalová</t>
  </si>
  <si>
    <t>Hana</t>
  </si>
  <si>
    <t>316-005</t>
  </si>
  <si>
    <t>Policie</t>
  </si>
  <si>
    <t>Šmejkal</t>
  </si>
  <si>
    <t>316-004</t>
  </si>
  <si>
    <t>Warnow</t>
  </si>
  <si>
    <t>Kvapulinský</t>
  </si>
  <si>
    <t>266-006</t>
  </si>
  <si>
    <t>Salamandr</t>
  </si>
  <si>
    <t>F2-A Junior</t>
  </si>
  <si>
    <t>Křemenák</t>
  </si>
  <si>
    <t>315-011</t>
  </si>
  <si>
    <t>Sršeň</t>
  </si>
  <si>
    <t>Szaráz</t>
  </si>
  <si>
    <t>Viktor</t>
  </si>
  <si>
    <t>MK DELFIN Galanta - SR</t>
  </si>
  <si>
    <t>KP-118</t>
  </si>
  <si>
    <t>4</t>
  </si>
  <si>
    <t>5</t>
  </si>
  <si>
    <t>Pieczka</t>
  </si>
  <si>
    <t>Wojciech</t>
  </si>
  <si>
    <t>Kuter Radarowy</t>
  </si>
  <si>
    <t>F2-A Senior</t>
  </si>
  <si>
    <t>Sýkora</t>
  </si>
  <si>
    <t>135-006</t>
  </si>
  <si>
    <t>Garant</t>
  </si>
  <si>
    <t>Brychtová</t>
  </si>
  <si>
    <t>Kateřina</t>
  </si>
  <si>
    <t>266-023</t>
  </si>
  <si>
    <t>KTS</t>
  </si>
  <si>
    <t>1:21.3</t>
  </si>
  <si>
    <t>Brychta</t>
  </si>
  <si>
    <t>Roman</t>
  </si>
  <si>
    <t>266-002</t>
  </si>
  <si>
    <t>Pilot 20</t>
  </si>
  <si>
    <t>Stanislav</t>
  </si>
  <si>
    <t>000-082</t>
  </si>
  <si>
    <t>Al Moktashev</t>
  </si>
  <si>
    <t>Hanuška</t>
  </si>
  <si>
    <t>Ladislav</t>
  </si>
  <si>
    <t>028-001</t>
  </si>
  <si>
    <t>Lešč</t>
  </si>
  <si>
    <t>6</t>
  </si>
  <si>
    <t>000-025</t>
  </si>
  <si>
    <t>Pedro Gual</t>
  </si>
  <si>
    <t>7</t>
  </si>
  <si>
    <t>Kontrollbod</t>
  </si>
  <si>
    <t>1:26</t>
  </si>
  <si>
    <t>8</t>
  </si>
  <si>
    <t>135-020</t>
  </si>
  <si>
    <t>Lilka</t>
  </si>
  <si>
    <t>Krysia</t>
  </si>
  <si>
    <t>1:14.5</t>
  </si>
  <si>
    <t>Janoušková</t>
  </si>
  <si>
    <t>Blanka</t>
  </si>
  <si>
    <t>000-037</t>
  </si>
  <si>
    <t>Kutr R-3</t>
  </si>
  <si>
    <t>1:30</t>
  </si>
  <si>
    <t>Morovič</t>
  </si>
  <si>
    <t>037-007</t>
  </si>
  <si>
    <t>Naxos</t>
  </si>
  <si>
    <t>Šesták</t>
  </si>
  <si>
    <t>135-007</t>
  </si>
  <si>
    <t>Stoltera</t>
  </si>
  <si>
    <t xml:space="preserve">F2-B Jun+Sen </t>
  </si>
  <si>
    <t>Horský</t>
  </si>
  <si>
    <t>Zdeněk</t>
  </si>
  <si>
    <t>079-001</t>
  </si>
  <si>
    <t>Nanuchka</t>
  </si>
  <si>
    <t>1:49</t>
  </si>
  <si>
    <t>Špinar</t>
  </si>
  <si>
    <t>000-003</t>
  </si>
  <si>
    <t>Duilio</t>
  </si>
  <si>
    <t>Mikulka</t>
  </si>
  <si>
    <t>Peter</t>
  </si>
  <si>
    <t>Offshore Bratislava</t>
  </si>
  <si>
    <t>SK115-01</t>
  </si>
  <si>
    <t>Edisto</t>
  </si>
  <si>
    <t>1:34</t>
  </si>
  <si>
    <t>Chrzanowski</t>
  </si>
  <si>
    <t>Michał (jun.)</t>
  </si>
  <si>
    <t>Vittorio Venetto</t>
  </si>
  <si>
    <t>1:200</t>
  </si>
  <si>
    <t>Vojtěch (jun.)</t>
  </si>
  <si>
    <t>Bliskavična</t>
  </si>
  <si>
    <t>Červíček</t>
  </si>
  <si>
    <t>028-002</t>
  </si>
  <si>
    <t>Abeille Flandre</t>
  </si>
  <si>
    <t>Navrátil</t>
  </si>
  <si>
    <t>Josef</t>
  </si>
  <si>
    <t>048-006</t>
  </si>
  <si>
    <t>Tobruk</t>
  </si>
  <si>
    <t>Adamcová</t>
  </si>
  <si>
    <t>Miroslava</t>
  </si>
  <si>
    <t>079-016</t>
  </si>
  <si>
    <t>Elen</t>
  </si>
  <si>
    <t>1:40</t>
  </si>
  <si>
    <t>Linhart</t>
  </si>
  <si>
    <t>018-007</t>
  </si>
  <si>
    <t>Albatros</t>
  </si>
  <si>
    <t>Tomášek</t>
  </si>
  <si>
    <t>131-010</t>
  </si>
  <si>
    <t>Farm</t>
  </si>
  <si>
    <t>Adamec</t>
  </si>
  <si>
    <t>Milan</t>
  </si>
  <si>
    <t>079-013</t>
  </si>
  <si>
    <t>Admiral Zavojko</t>
  </si>
  <si>
    <t>Urban</t>
  </si>
  <si>
    <t>KLoM Vsetín</t>
  </si>
  <si>
    <t>330-010</t>
  </si>
  <si>
    <t>Krake</t>
  </si>
  <si>
    <t>F2-C Senior</t>
  </si>
  <si>
    <t>Ondřej</t>
  </si>
  <si>
    <t>079-040</t>
  </si>
  <si>
    <t>USS Missouri</t>
  </si>
  <si>
    <t>Jíša</t>
  </si>
  <si>
    <t>NAVI STUDIO Plzeň</t>
  </si>
  <si>
    <t>143-004</t>
  </si>
  <si>
    <t>Andrea Doria</t>
  </si>
  <si>
    <t>Filip</t>
  </si>
  <si>
    <t>Karel</t>
  </si>
  <si>
    <t>145-026</t>
  </si>
  <si>
    <t>Kiisla</t>
  </si>
  <si>
    <t>1:75</t>
  </si>
  <si>
    <t>Gromotka</t>
  </si>
  <si>
    <t>Marek</t>
  </si>
  <si>
    <t>Plejad</t>
  </si>
  <si>
    <t>079-028</t>
  </si>
  <si>
    <t>Nachi</t>
  </si>
  <si>
    <t>Cerha</t>
  </si>
  <si>
    <t>079-005</t>
  </si>
  <si>
    <t>Iowa</t>
  </si>
  <si>
    <t>Zudla</t>
  </si>
  <si>
    <t>KLoM Liptovský Hrádok - SR</t>
  </si>
  <si>
    <t>Slavnyj</t>
  </si>
  <si>
    <t>F4-B Junior</t>
  </si>
  <si>
    <t>Banckert</t>
  </si>
  <si>
    <t>Neptun</t>
  </si>
  <si>
    <t>Stejskal</t>
  </si>
  <si>
    <t>315-014</t>
  </si>
  <si>
    <t>Tom 12</t>
  </si>
  <si>
    <t>Scheveningen</t>
  </si>
  <si>
    <t>Smit Rotterdam</t>
  </si>
  <si>
    <t>145-034</t>
  </si>
  <si>
    <t>1:32</t>
  </si>
  <si>
    <t>Hanušková</t>
  </si>
  <si>
    <t>Daniela</t>
  </si>
  <si>
    <t>028-020</t>
  </si>
  <si>
    <t>Michał</t>
  </si>
  <si>
    <t>Cobra</t>
  </si>
  <si>
    <t>F4-B Senior</t>
  </si>
  <si>
    <t>Syrovátko</t>
  </si>
  <si>
    <t>079-024</t>
  </si>
  <si>
    <t>HMS Bulldog</t>
  </si>
  <si>
    <t>Grňa</t>
  </si>
  <si>
    <t>Ivan</t>
  </si>
  <si>
    <t>135-012</t>
  </si>
  <si>
    <t>St. Canute</t>
  </si>
  <si>
    <t>Cohete II</t>
  </si>
  <si>
    <t xml:space="preserve">F4-C Jun+Sen </t>
  </si>
  <si>
    <t>Petr (jun.)</t>
  </si>
  <si>
    <t>143-012</t>
  </si>
  <si>
    <t>Snowberry</t>
  </si>
  <si>
    <t>1:72</t>
  </si>
  <si>
    <t>Janoušek</t>
  </si>
  <si>
    <t>Vladislav</t>
  </si>
  <si>
    <t>000-029</t>
  </si>
  <si>
    <t>131-023</t>
  </si>
  <si>
    <t>Yamato</t>
  </si>
  <si>
    <t>1:250</t>
  </si>
  <si>
    <t>Gebauer</t>
  </si>
  <si>
    <t>330-005</t>
  </si>
  <si>
    <t>Nippon Maru</t>
  </si>
  <si>
    <t>1:150</t>
  </si>
  <si>
    <t>DS Senior</t>
  </si>
  <si>
    <t>Lodě</t>
  </si>
  <si>
    <t>Stroje</t>
  </si>
  <si>
    <t>M.S. Stavenes</t>
  </si>
  <si>
    <t>Voráčková</t>
  </si>
  <si>
    <t>Kristina</t>
  </si>
  <si>
    <t>000-117</t>
  </si>
  <si>
    <t>Rostislav</t>
  </si>
  <si>
    <t>1:10</t>
  </si>
  <si>
    <t>Voráček</t>
  </si>
  <si>
    <t>000-061</t>
  </si>
  <si>
    <t>Česma</t>
  </si>
  <si>
    <t>1:6</t>
  </si>
  <si>
    <t>Čejková - Kolaci</t>
  </si>
  <si>
    <t>Olga</t>
  </si>
  <si>
    <t>Gina</t>
  </si>
  <si>
    <t>Darvaš</t>
  </si>
  <si>
    <t>018-001</t>
  </si>
  <si>
    <t>Black Dog</t>
  </si>
  <si>
    <t>Hořejší</t>
  </si>
  <si>
    <t>000-300</t>
  </si>
  <si>
    <t>La Mouette</t>
  </si>
  <si>
    <t>Jakoubek</t>
  </si>
  <si>
    <t>224-071</t>
  </si>
  <si>
    <t>Jirka</t>
  </si>
  <si>
    <t>1:24</t>
  </si>
  <si>
    <t>Śmietana</t>
  </si>
  <si>
    <t>Mirosław</t>
  </si>
  <si>
    <t>Pidsbure</t>
  </si>
  <si>
    <t>Szkudlarek</t>
  </si>
  <si>
    <t>Jacek</t>
  </si>
  <si>
    <t>Pidsbure II</t>
  </si>
  <si>
    <t>Výsledky, LO-19</t>
  </si>
  <si>
    <t>Victoria</t>
  </si>
  <si>
    <t>6-7</t>
  </si>
  <si>
    <t>13</t>
  </si>
  <si>
    <t>19</t>
  </si>
  <si>
    <t>Rozhodčí:</t>
  </si>
  <si>
    <t>Podlešák Václav</t>
  </si>
  <si>
    <t>Souček Petr</t>
  </si>
  <si>
    <t>Tomášek Zdeněk ml.</t>
  </si>
  <si>
    <t>Slížek Josef</t>
  </si>
  <si>
    <t>Sýkorová Lucie</t>
  </si>
  <si>
    <t>4-6</t>
  </si>
  <si>
    <t>9-11</t>
  </si>
  <si>
    <t>NSS</t>
  </si>
  <si>
    <t>Rozjížďka 1</t>
  </si>
  <si>
    <t>kola</t>
  </si>
  <si>
    <t>čas</t>
  </si>
  <si>
    <t>odjeto</t>
  </si>
  <si>
    <t>čas (m)</t>
  </si>
  <si>
    <t>čas (s)</t>
  </si>
  <si>
    <t>Korigovaný čas</t>
  </si>
  <si>
    <t>Rozhodčí: Ing. Zdeněk Tomášek</t>
  </si>
  <si>
    <t>Sekretář: Lucie Sýkorová</t>
  </si>
  <si>
    <t>St. č.</t>
  </si>
  <si>
    <t>Odst. 1</t>
  </si>
  <si>
    <t>Mezičasy</t>
  </si>
  <si>
    <t>Nr</t>
  </si>
  <si>
    <t>Tc</t>
  </si>
  <si>
    <t>Dojezd</t>
  </si>
  <si>
    <t>nedojel</t>
  </si>
  <si>
    <t>nestartoval</t>
  </si>
  <si>
    <t>Nestart. 0</t>
  </si>
  <si>
    <t>Štefan</t>
  </si>
  <si>
    <t>Ábel</t>
  </si>
  <si>
    <t xml:space="preserve">Jacek </t>
  </si>
  <si>
    <t>Bieda</t>
  </si>
  <si>
    <t>Chmelka</t>
  </si>
  <si>
    <t>Egrt</t>
  </si>
  <si>
    <t>Andrzej</t>
  </si>
  <si>
    <t>Lignarski</t>
  </si>
  <si>
    <t>Slížek</t>
  </si>
  <si>
    <t>Juraj</t>
  </si>
  <si>
    <t>Zbigniew</t>
  </si>
  <si>
    <t>Szeliga</t>
  </si>
  <si>
    <t>Marcela</t>
  </si>
  <si>
    <t>Uherková</t>
  </si>
  <si>
    <t>Zeman</t>
  </si>
  <si>
    <t>Rozjížďka 2</t>
  </si>
  <si>
    <t>Rozjížďka 3</t>
  </si>
  <si>
    <t>Rozjížďka 4     (škrtnuta)</t>
  </si>
  <si>
    <t>Počasí:</t>
  </si>
  <si>
    <t>Krupička Jiří</t>
  </si>
  <si>
    <t>polojasno až oblačno, vítr během dne proměnlivý, od bezvětří až po čerstvý západní, teplota 18-21 st.</t>
  </si>
  <si>
    <t>Pořadatel:</t>
  </si>
  <si>
    <t>Ředitel soutěže:</t>
  </si>
  <si>
    <t>Hlavní rozhodčí:</t>
  </si>
  <si>
    <t>Ved.startov. č. 1:</t>
  </si>
  <si>
    <t>Ved.startov. č. 2:</t>
  </si>
  <si>
    <t>Ved.startov. č. 3:</t>
  </si>
  <si>
    <t xml:space="preserve"> start. č.1:</t>
  </si>
  <si>
    <t>start. č. 2:</t>
  </si>
  <si>
    <t>start. č. 3:</t>
  </si>
  <si>
    <t>Bodovací komise:</t>
  </si>
  <si>
    <t>Zahájení:</t>
  </si>
  <si>
    <t>Ukončení:</t>
  </si>
  <si>
    <t>Datum konání:</t>
  </si>
  <si>
    <t>Místo konání:</t>
  </si>
  <si>
    <t xml:space="preserve"> 28. - 29. 8. 2004</t>
  </si>
  <si>
    <t>F4</t>
  </si>
  <si>
    <t>F2, DS, F4-C</t>
  </si>
  <si>
    <t xml:space="preserve"> Pilský Mlýn u Borohrádku</t>
  </si>
  <si>
    <t>sobota:</t>
  </si>
  <si>
    <t>neděle:</t>
  </si>
  <si>
    <t>http://jsyrovat.d2.cz/models</t>
  </si>
  <si>
    <t>http://klombrandys.d2.cz</t>
  </si>
  <si>
    <t>mailto:jiri.syrovatko@eds.com</t>
  </si>
  <si>
    <t>Výsledky zpracoval: Mgr Ing. Jiří Syrovátko, KLoM Brandýs, tel. 603874039</t>
  </si>
  <si>
    <t xml:space="preserve">NSS </t>
  </si>
  <si>
    <t>Rk</t>
  </si>
  <si>
    <t>Korig. čas [s]</t>
  </si>
  <si>
    <t>028-008</t>
  </si>
  <si>
    <t>Atlantis</t>
  </si>
  <si>
    <t>PKMR - LOK WRZESZÓW POLSKA</t>
  </si>
  <si>
    <t>PL</t>
  </si>
  <si>
    <t>Generał Zaruski</t>
  </si>
  <si>
    <t>028-010</t>
  </si>
  <si>
    <t>Dorian Gray</t>
  </si>
  <si>
    <t>1:15</t>
  </si>
  <si>
    <t>KLoM Drozdov</t>
  </si>
  <si>
    <t>091-001</t>
  </si>
  <si>
    <t>Thalassa</t>
  </si>
  <si>
    <t>indiv. účastník - ne člen SMČR</t>
  </si>
  <si>
    <t>Opty</t>
  </si>
  <si>
    <t>Landlubber</t>
  </si>
  <si>
    <t>Corona SK 40</t>
  </si>
  <si>
    <t>Endevour</t>
  </si>
  <si>
    <t>0</t>
  </si>
  <si>
    <t>266-003</t>
  </si>
  <si>
    <t>Trigger</t>
  </si>
  <si>
    <t>Wojciech (jun.)</t>
  </si>
  <si>
    <t>Kontesa</t>
  </si>
  <si>
    <t>Sea Wind</t>
  </si>
  <si>
    <t>SK115-03</t>
  </si>
  <si>
    <t>Red Atao</t>
  </si>
  <si>
    <t>Ing. Grňa Ivan</t>
  </si>
  <si>
    <t>Ing. Hanuška Ladislav</t>
  </si>
  <si>
    <t>Dr. Tomášek Martin</t>
  </si>
  <si>
    <t>Jedlička Stanislav</t>
  </si>
  <si>
    <t>Ing. Sýkora Jan</t>
  </si>
  <si>
    <t>Šesták Miloslav</t>
  </si>
  <si>
    <t>Červíček Jan</t>
  </si>
  <si>
    <t>Špinar Jiří</t>
  </si>
  <si>
    <t>Tomášek Zdeněk</t>
  </si>
  <si>
    <t>4. Soutěž "Seriálu Mi ČR - NS" a ČSP Pohár</t>
  </si>
  <si>
    <t>Zeman Jaroslav</t>
  </si>
  <si>
    <t>Zúčastnilo se celkem 127 modelů, 94 soutěžících z ČR, 11 z Polska a 6 ze Slovenska.</t>
  </si>
  <si>
    <t>Výsledková listina LO-05/19</t>
  </si>
  <si>
    <t>4. Soutěž "Seriálu Mi ČR - NS" a Česko - Slovensko - Polský pohár</t>
  </si>
  <si>
    <t>Technické zabezpečení:</t>
  </si>
  <si>
    <t>Horský Zdeněk</t>
  </si>
  <si>
    <t>vedoucí:</t>
  </si>
  <si>
    <t>Ing. Tomášek Zdeněk</t>
  </si>
  <si>
    <t>Mgr, Ing.Syrovátko Jiří</t>
  </si>
  <si>
    <t>Výkonný ředitel:</t>
  </si>
  <si>
    <t>28.8. v 8:30 h. nástupem závodníků, od 9:00 jízdní zkouška</t>
  </si>
  <si>
    <t>29.8. ve 14:00 h konec, vyhlášení výsledků obou soutěží</t>
  </si>
  <si>
    <t>jasno až skoro jasno, vítr západní slabý až mírný, teplota 23-26 st.</t>
  </si>
  <si>
    <t>Dr. Martin Tomášek</t>
  </si>
  <si>
    <t>Jan Červíček</t>
  </si>
  <si>
    <t>Organizační zabezpeční:</t>
  </si>
  <si>
    <t xml:space="preserve"> SMČR, KLoM ČR a  KLoM č. 28 Nautilus Proboštov a MÚ Borohrádek</t>
  </si>
  <si>
    <t xml:space="preserve">Soutěž byla zároveň závěrečnou soutěží Česko - Slovensko - Polského poháru. </t>
  </si>
  <si>
    <t>mailto:ladislav.hanuska@prodeco.cz</t>
  </si>
  <si>
    <t>http://nautilus.ic.cz</t>
  </si>
  <si>
    <t xml:space="preserve">Organizační tým děkuje všem  účastníkům a těší se na shledanou na některé z dalších soutěží.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</si>
</sst>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3"/>
      <color indexed="58"/>
      <name val="Arial"/>
      <family val="2"/>
    </font>
    <font>
      <b/>
      <sz val="20"/>
      <color indexed="58"/>
      <name val="Arial"/>
      <family val="2"/>
    </font>
    <font>
      <sz val="18"/>
      <color indexed="58"/>
      <name val="Arial"/>
      <family val="2"/>
    </font>
    <font>
      <u val="single"/>
      <sz val="13"/>
      <color indexed="5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sz val="13"/>
      <name val="Arial CE"/>
      <family val="2"/>
    </font>
    <font>
      <sz val="10"/>
      <name val="Arial CE"/>
      <family val="0"/>
    </font>
    <font>
      <u val="single"/>
      <sz val="13"/>
      <name val="Arial CE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 CE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3" xfId="47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47" applyFont="1" applyFill="1" applyBorder="1" applyAlignment="1">
      <alignment wrapText="1"/>
      <protection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shrinkToFit="1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48" applyFont="1" applyAlignment="1">
      <alignment horizontal="right"/>
      <protection/>
    </xf>
    <xf numFmtId="0" fontId="12" fillId="0" borderId="0" xfId="48" applyFont="1" applyAlignment="1">
      <alignment horizontal="left"/>
      <protection/>
    </xf>
    <xf numFmtId="0" fontId="12" fillId="0" borderId="0" xfId="48" applyFont="1">
      <alignment/>
      <protection/>
    </xf>
    <xf numFmtId="0" fontId="12" fillId="0" borderId="0" xfId="48" applyFont="1" applyFill="1" applyAlignment="1">
      <alignment horizontal="left"/>
      <protection/>
    </xf>
    <xf numFmtId="0" fontId="14" fillId="0" borderId="0" xfId="48" applyFont="1" applyAlignment="1">
      <alignment horizontal="left"/>
      <protection/>
    </xf>
    <xf numFmtId="0" fontId="12" fillId="0" borderId="0" xfId="48" applyFont="1" applyFill="1" applyBorder="1">
      <alignment/>
      <protection/>
    </xf>
    <xf numFmtId="0" fontId="13" fillId="0" borderId="0" xfId="48">
      <alignment/>
      <protection/>
    </xf>
    <xf numFmtId="0" fontId="12" fillId="0" borderId="0" xfId="48" applyFont="1" applyAlignment="1">
      <alignment horizontal="center"/>
      <protection/>
    </xf>
    <xf numFmtId="0" fontId="12" fillId="0" borderId="0" xfId="48" applyFont="1" applyFill="1">
      <alignment/>
      <protection/>
    </xf>
    <xf numFmtId="0" fontId="5" fillId="0" borderId="0" xfId="0" applyFont="1" applyAlignment="1">
      <alignment horizontal="left"/>
    </xf>
    <xf numFmtId="0" fontId="13" fillId="0" borderId="0" xfId="48" applyAlignment="1">
      <alignment horizontal="left"/>
      <protection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0" fontId="16" fillId="0" borderId="0" xfId="48" applyFont="1" applyAlignment="1">
      <alignment horizontal="left"/>
      <protection/>
    </xf>
    <xf numFmtId="0" fontId="14" fillId="0" borderId="0" xfId="48" applyFont="1">
      <alignment/>
      <protection/>
    </xf>
    <xf numFmtId="0" fontId="18" fillId="0" borderId="0" xfId="48" applyFont="1" applyAlignment="1">
      <alignment horizontal="left"/>
      <protection/>
    </xf>
    <xf numFmtId="0" fontId="12" fillId="0" borderId="0" xfId="48" applyFont="1" applyAlignment="1">
      <alignment/>
      <protection/>
    </xf>
    <xf numFmtId="49" fontId="2" fillId="0" borderId="0" xfId="0" applyNumberFormat="1" applyFont="1" applyAlignment="1">
      <alignment horizontal="center"/>
    </xf>
    <xf numFmtId="0" fontId="12" fillId="0" borderId="0" xfId="48" applyFont="1" applyAlignment="1">
      <alignment horizontal="left"/>
      <protection/>
    </xf>
    <xf numFmtId="0" fontId="12" fillId="0" borderId="0" xfId="48" applyFont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1" fillId="33" borderId="17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textRotation="255"/>
    </xf>
    <xf numFmtId="0" fontId="9" fillId="0" borderId="11" xfId="0" applyFont="1" applyBorder="1" applyAlignment="1">
      <alignment horizontal="right" textRotation="255"/>
    </xf>
    <xf numFmtId="0" fontId="7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rise1" xfId="47"/>
    <cellStyle name="normální_Borohr_ 2003k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syrovat.d2.cz/models" TargetMode="External" /><Relationship Id="rId2" Type="http://schemas.openxmlformats.org/officeDocument/2006/relationships/hyperlink" Target="http://jsyrovat.d2.cz/models" TargetMode="External" /><Relationship Id="rId3" Type="http://schemas.openxmlformats.org/officeDocument/2006/relationships/hyperlink" Target="mailto:jiri.syrovatko@ed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B14" sqref="B14"/>
    </sheetView>
  </sheetViews>
  <sheetFormatPr defaultColWidth="15.28125" defaultRowHeight="12.75"/>
  <cols>
    <col min="1" max="1" width="28.28125" style="0" customWidth="1"/>
    <col min="2" max="2" width="16.28125" style="35" customWidth="1"/>
    <col min="3" max="3" width="28.57421875" style="0" customWidth="1"/>
    <col min="4" max="4" width="12.421875" style="0" customWidth="1"/>
    <col min="5" max="5" width="25.7109375" style="0" customWidth="1"/>
    <col min="6" max="7" width="12.421875" style="0" customWidth="1"/>
    <col min="8" max="8" width="9.57421875" style="0" customWidth="1"/>
    <col min="9" max="9" width="8.140625" style="0" customWidth="1"/>
    <col min="10" max="10" width="9.8515625" style="0" customWidth="1"/>
    <col min="11" max="11" width="8.140625" style="0" customWidth="1"/>
    <col min="12" max="14" width="9.57421875" style="0" customWidth="1"/>
  </cols>
  <sheetData>
    <row r="1" spans="1:14" ht="26.25">
      <c r="A1" s="41" t="s">
        <v>536</v>
      </c>
      <c r="B1" s="41"/>
      <c r="C1" s="41"/>
      <c r="D1" s="41"/>
      <c r="E1" s="41"/>
      <c r="F1" s="41"/>
      <c r="G1" s="41"/>
      <c r="H1" s="41"/>
      <c r="I1" s="41"/>
      <c r="J1" s="41"/>
      <c r="K1" s="4"/>
      <c r="L1" s="3"/>
      <c r="M1" s="4"/>
      <c r="N1" s="4"/>
    </row>
    <row r="2" spans="1:10" ht="26.25">
      <c r="A2" s="41" t="s">
        <v>537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6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2:10" s="8" customFormat="1" ht="16.5">
      <c r="B4" s="33"/>
      <c r="E4" s="31"/>
      <c r="F4" s="43"/>
      <c r="G4" s="43"/>
      <c r="H4" s="43"/>
      <c r="I4" s="43"/>
      <c r="J4" s="43"/>
    </row>
    <row r="5" spans="1:9" s="8" customFormat="1" ht="16.5">
      <c r="A5" s="24" t="s">
        <v>485</v>
      </c>
      <c r="B5" s="25" t="s">
        <v>487</v>
      </c>
      <c r="C5" s="25"/>
      <c r="D5" s="26"/>
      <c r="E5" s="26"/>
      <c r="F5" s="26"/>
      <c r="G5" s="26"/>
      <c r="H5" s="26"/>
      <c r="I5" s="26"/>
    </row>
    <row r="6" spans="1:9" s="8" customFormat="1" ht="16.5">
      <c r="A6" s="24" t="s">
        <v>486</v>
      </c>
      <c r="B6" s="25" t="s">
        <v>490</v>
      </c>
      <c r="C6" s="25"/>
      <c r="D6" s="26"/>
      <c r="E6" s="26"/>
      <c r="F6" s="26"/>
      <c r="G6" s="26"/>
      <c r="H6" s="26"/>
      <c r="I6" s="26"/>
    </row>
    <row r="7" spans="1:9" s="8" customFormat="1" ht="16.5">
      <c r="A7" s="24" t="s">
        <v>473</v>
      </c>
      <c r="B7" s="25" t="s">
        <v>550</v>
      </c>
      <c r="C7" s="26"/>
      <c r="D7" s="26"/>
      <c r="E7" s="26"/>
      <c r="F7" s="26"/>
      <c r="G7" s="26"/>
      <c r="H7" s="26"/>
      <c r="I7" s="26"/>
    </row>
    <row r="8" spans="1:9" s="8" customFormat="1" ht="16.5">
      <c r="A8" s="24"/>
      <c r="B8" s="25"/>
      <c r="C8" s="26"/>
      <c r="D8" s="26"/>
      <c r="E8" s="26"/>
      <c r="F8" s="26"/>
      <c r="G8" s="26"/>
      <c r="H8" s="26"/>
      <c r="I8" s="26"/>
    </row>
    <row r="9" spans="1:9" s="8" customFormat="1" ht="16.5">
      <c r="A9" s="24"/>
      <c r="B9" s="25"/>
      <c r="C9" s="26"/>
      <c r="D9" s="26"/>
      <c r="E9" s="26"/>
      <c r="F9" s="26"/>
      <c r="G9" s="26"/>
      <c r="H9" s="26"/>
      <c r="I9" s="26"/>
    </row>
    <row r="10" spans="1:9" s="8" customFormat="1" ht="16.5">
      <c r="A10" s="24" t="s">
        <v>474</v>
      </c>
      <c r="B10" s="25"/>
      <c r="C10" s="26" t="s">
        <v>530</v>
      </c>
      <c r="D10" s="26"/>
      <c r="E10" s="25"/>
      <c r="F10" s="25"/>
      <c r="G10" s="26"/>
      <c r="H10" s="26"/>
      <c r="I10" s="26"/>
    </row>
    <row r="11" spans="1:9" s="8" customFormat="1" ht="16.5">
      <c r="A11" s="24" t="s">
        <v>543</v>
      </c>
      <c r="B11" s="25"/>
      <c r="C11" s="26" t="s">
        <v>525</v>
      </c>
      <c r="D11" s="38"/>
      <c r="E11" s="28"/>
      <c r="F11" s="28"/>
      <c r="G11" s="26"/>
      <c r="H11" s="26"/>
      <c r="I11" s="26"/>
    </row>
    <row r="12" spans="1:9" s="8" customFormat="1" ht="16.5">
      <c r="A12" s="24"/>
      <c r="B12" s="25"/>
      <c r="C12" s="38"/>
      <c r="D12" s="38"/>
      <c r="E12" s="28"/>
      <c r="F12" s="28"/>
      <c r="G12" s="26"/>
      <c r="H12" s="26"/>
      <c r="I12" s="26"/>
    </row>
    <row r="13" spans="1:9" s="8" customFormat="1" ht="16.5">
      <c r="A13" s="24" t="s">
        <v>475</v>
      </c>
      <c r="B13" s="25"/>
      <c r="C13" s="26" t="s">
        <v>526</v>
      </c>
      <c r="D13" s="26"/>
      <c r="E13" s="25"/>
      <c r="F13" s="25"/>
      <c r="G13" s="26"/>
      <c r="H13" s="26"/>
      <c r="I13" s="26"/>
    </row>
    <row r="14" spans="3:9" s="8" customFormat="1" ht="16.5">
      <c r="C14" s="38"/>
      <c r="D14" s="38"/>
      <c r="E14" s="28"/>
      <c r="F14" s="28"/>
      <c r="G14" s="26"/>
      <c r="H14" s="26"/>
      <c r="I14" s="26"/>
    </row>
    <row r="15" spans="1:9" s="8" customFormat="1" ht="16.5">
      <c r="A15" s="24" t="s">
        <v>476</v>
      </c>
      <c r="B15" s="25"/>
      <c r="C15" s="26" t="s">
        <v>524</v>
      </c>
      <c r="D15" s="26"/>
      <c r="E15" s="25"/>
      <c r="F15" s="25"/>
      <c r="G15" s="25"/>
      <c r="H15" s="25"/>
      <c r="I15" s="25"/>
    </row>
    <row r="16" spans="1:9" s="8" customFormat="1" ht="16.5">
      <c r="A16" s="24" t="s">
        <v>477</v>
      </c>
      <c r="B16" s="25"/>
      <c r="C16" s="26" t="s">
        <v>471</v>
      </c>
      <c r="D16" s="26"/>
      <c r="E16" s="25"/>
      <c r="F16" s="26"/>
      <c r="G16" s="25"/>
      <c r="H16" s="25"/>
      <c r="I16" s="25"/>
    </row>
    <row r="17" spans="1:9" s="8" customFormat="1" ht="16.5">
      <c r="A17" s="24" t="s">
        <v>478</v>
      </c>
      <c r="B17" s="25"/>
      <c r="C17" s="26" t="s">
        <v>541</v>
      </c>
      <c r="D17" s="26"/>
      <c r="G17" s="26"/>
      <c r="H17" s="26"/>
      <c r="I17" s="26"/>
    </row>
    <row r="18" spans="1:9" s="8" customFormat="1" ht="16.5">
      <c r="A18" s="24"/>
      <c r="B18" s="25"/>
      <c r="C18" s="26"/>
      <c r="D18" s="26"/>
      <c r="G18" s="26"/>
      <c r="H18" s="26"/>
      <c r="I18" s="26"/>
    </row>
    <row r="19" spans="1:9" s="8" customFormat="1" ht="16.5">
      <c r="A19" s="28" t="s">
        <v>425</v>
      </c>
      <c r="B19" s="25"/>
      <c r="C19" s="38"/>
      <c r="D19" s="38"/>
      <c r="E19" s="28"/>
      <c r="F19" s="28"/>
      <c r="G19" s="29"/>
      <c r="H19" s="29"/>
      <c r="I19" s="25"/>
    </row>
    <row r="20" spans="1:9" s="8" customFormat="1" ht="16.5">
      <c r="A20" s="24" t="s">
        <v>479</v>
      </c>
      <c r="B20" s="25" t="s">
        <v>489</v>
      </c>
      <c r="C20" s="26" t="s">
        <v>524</v>
      </c>
      <c r="D20" s="26"/>
      <c r="E20" s="27" t="s">
        <v>530</v>
      </c>
      <c r="F20" s="26"/>
      <c r="G20" s="26"/>
      <c r="H20" s="26"/>
      <c r="I20" s="25"/>
    </row>
    <row r="21" spans="1:9" s="8" customFormat="1" ht="16.5">
      <c r="A21" s="24"/>
      <c r="B21" s="25"/>
      <c r="C21" s="26" t="s">
        <v>527</v>
      </c>
      <c r="D21" s="26"/>
      <c r="E21" s="30"/>
      <c r="F21" s="30"/>
      <c r="G21" s="30"/>
      <c r="H21" s="30"/>
      <c r="I21" s="30"/>
    </row>
    <row r="22" spans="1:9" s="8" customFormat="1" ht="16.5">
      <c r="A22" s="24"/>
      <c r="B22" s="25"/>
      <c r="C22" s="26" t="s">
        <v>528</v>
      </c>
      <c r="D22" s="26"/>
      <c r="E22" s="30"/>
      <c r="F22" s="30"/>
      <c r="G22" s="30"/>
      <c r="H22" s="30"/>
      <c r="I22" s="30"/>
    </row>
    <row r="23" spans="1:9" s="8" customFormat="1" ht="16.5">
      <c r="A23" s="24"/>
      <c r="B23" s="25"/>
      <c r="C23" s="26" t="s">
        <v>529</v>
      </c>
      <c r="D23" s="26"/>
      <c r="E23" s="30"/>
      <c r="F23" s="30"/>
      <c r="G23" s="30"/>
      <c r="H23" s="30"/>
      <c r="I23" s="30"/>
    </row>
    <row r="24" spans="1:9" s="8" customFormat="1" ht="16.5">
      <c r="A24" s="30"/>
      <c r="B24" s="34"/>
      <c r="C24" s="30"/>
      <c r="D24" s="30"/>
      <c r="F24" s="24"/>
      <c r="G24" s="29"/>
      <c r="H24" s="29"/>
      <c r="I24" s="25"/>
    </row>
    <row r="25" spans="1:9" s="8" customFormat="1" ht="16.5">
      <c r="A25" s="24" t="s">
        <v>480</v>
      </c>
      <c r="B25" s="25" t="s">
        <v>488</v>
      </c>
      <c r="C25" s="26" t="s">
        <v>471</v>
      </c>
      <c r="D25" s="26"/>
      <c r="E25" s="26" t="s">
        <v>428</v>
      </c>
      <c r="F25" s="24"/>
      <c r="G25" s="29"/>
      <c r="H25" s="29"/>
      <c r="I25" s="25"/>
    </row>
    <row r="26" spans="1:9" s="8" customFormat="1" ht="16.5">
      <c r="A26" s="24"/>
      <c r="B26" s="25"/>
      <c r="C26" s="26" t="s">
        <v>426</v>
      </c>
      <c r="D26" s="26"/>
      <c r="E26" s="26" t="s">
        <v>542</v>
      </c>
      <c r="F26" s="24"/>
      <c r="G26" s="29"/>
      <c r="H26" s="29"/>
      <c r="I26" s="25"/>
    </row>
    <row r="27" spans="1:9" s="8" customFormat="1" ht="16.5">
      <c r="A27" s="24"/>
      <c r="B27" s="25"/>
      <c r="C27" s="26" t="s">
        <v>427</v>
      </c>
      <c r="D27" s="26"/>
      <c r="E27" s="26" t="s">
        <v>429</v>
      </c>
      <c r="F27" s="26"/>
      <c r="G27" s="26"/>
      <c r="H27" s="26"/>
      <c r="I27" s="26"/>
    </row>
    <row r="28" spans="1:9" s="8" customFormat="1" ht="16.5">
      <c r="A28" s="26"/>
      <c r="B28" s="25"/>
      <c r="C28" s="26" t="s">
        <v>541</v>
      </c>
      <c r="D28" s="26"/>
      <c r="E28" s="26"/>
      <c r="F28" s="26"/>
      <c r="G28" s="26"/>
      <c r="H28" s="26"/>
      <c r="I28" s="26"/>
    </row>
    <row r="29" spans="1:9" s="8" customFormat="1" ht="16.5">
      <c r="A29" s="26"/>
      <c r="B29" s="25"/>
      <c r="D29" s="26"/>
      <c r="E29" s="25"/>
      <c r="F29" s="25"/>
      <c r="G29" s="25"/>
      <c r="H29" s="25"/>
      <c r="I29" s="25"/>
    </row>
    <row r="30" spans="1:9" s="8" customFormat="1" ht="16.5">
      <c r="A30" s="24" t="s">
        <v>481</v>
      </c>
      <c r="B30" s="25" t="s">
        <v>433</v>
      </c>
      <c r="C30" s="26" t="s">
        <v>541</v>
      </c>
      <c r="D30" s="26"/>
      <c r="E30" s="30"/>
      <c r="F30" s="30"/>
      <c r="G30" s="30"/>
      <c r="H30" s="30"/>
      <c r="I30" s="30"/>
    </row>
    <row r="31" spans="1:9" s="8" customFormat="1" ht="16.5">
      <c r="A31" s="30"/>
      <c r="B31" s="34"/>
      <c r="C31" s="26" t="s">
        <v>430</v>
      </c>
      <c r="D31" s="30"/>
      <c r="E31" s="30"/>
      <c r="F31" s="30"/>
      <c r="G31" s="30"/>
      <c r="H31" s="30"/>
      <c r="I31" s="30"/>
    </row>
    <row r="32" spans="1:9" s="8" customFormat="1" ht="16.5">
      <c r="A32" s="30"/>
      <c r="B32" s="34"/>
      <c r="D32" s="30"/>
      <c r="E32" s="26"/>
      <c r="F32" s="26"/>
      <c r="G32" s="26"/>
      <c r="H32" s="26"/>
      <c r="I32" s="26"/>
    </row>
    <row r="33" spans="1:9" s="8" customFormat="1" ht="16.5">
      <c r="A33" s="24" t="s">
        <v>482</v>
      </c>
      <c r="B33" s="25"/>
      <c r="C33" s="26" t="s">
        <v>541</v>
      </c>
      <c r="D33" s="26"/>
      <c r="E33" s="25" t="s">
        <v>429</v>
      </c>
      <c r="F33" s="24"/>
      <c r="G33" s="26"/>
      <c r="H33" s="32"/>
      <c r="I33" s="27"/>
    </row>
    <row r="34" spans="1:9" s="8" customFormat="1" ht="16.5">
      <c r="A34" s="24"/>
      <c r="B34" s="25"/>
      <c r="C34" s="26" t="s">
        <v>531</v>
      </c>
      <c r="D34" s="26"/>
      <c r="E34" s="25" t="s">
        <v>534</v>
      </c>
      <c r="F34" s="24"/>
      <c r="G34" s="26"/>
      <c r="H34" s="26"/>
      <c r="I34" s="27"/>
    </row>
    <row r="35" spans="1:9" s="8" customFormat="1" ht="16.5">
      <c r="A35" s="24"/>
      <c r="B35" s="25"/>
      <c r="C35" s="26" t="s">
        <v>532</v>
      </c>
      <c r="D35" s="26"/>
      <c r="E35" s="26" t="s">
        <v>525</v>
      </c>
      <c r="F35" s="25"/>
      <c r="G35" s="25"/>
      <c r="H35" s="25"/>
      <c r="I35" s="25"/>
    </row>
    <row r="36" spans="1:9" s="8" customFormat="1" ht="16.5">
      <c r="A36" s="24"/>
      <c r="B36" s="25"/>
      <c r="C36" s="26"/>
      <c r="D36" s="26"/>
      <c r="E36" s="26"/>
      <c r="F36" s="26"/>
      <c r="G36" s="26"/>
      <c r="H36" s="26"/>
      <c r="I36" s="26"/>
    </row>
    <row r="37" spans="1:9" s="8" customFormat="1" ht="16.5">
      <c r="A37" s="24" t="s">
        <v>538</v>
      </c>
      <c r="B37" s="24" t="s">
        <v>540</v>
      </c>
      <c r="C37" s="26" t="s">
        <v>539</v>
      </c>
      <c r="D37" s="26"/>
      <c r="E37" s="26"/>
      <c r="F37" s="26"/>
      <c r="G37" s="26"/>
      <c r="H37" s="26"/>
      <c r="I37" s="26"/>
    </row>
    <row r="38" spans="1:9" s="8" customFormat="1" ht="16.5">
      <c r="A38" s="24"/>
      <c r="B38" s="25"/>
      <c r="C38" s="26"/>
      <c r="D38" s="26"/>
      <c r="E38" s="26"/>
      <c r="F38" s="26"/>
      <c r="G38" s="26"/>
      <c r="H38" s="26"/>
      <c r="I38" s="26"/>
    </row>
    <row r="39" spans="1:9" s="8" customFormat="1" ht="16.5">
      <c r="A39" s="24" t="s">
        <v>549</v>
      </c>
      <c r="B39" s="25"/>
      <c r="C39" s="26" t="s">
        <v>531</v>
      </c>
      <c r="D39" s="26"/>
      <c r="E39" s="26"/>
      <c r="F39" s="26"/>
      <c r="G39" s="26"/>
      <c r="H39" s="26"/>
      <c r="I39" s="26"/>
    </row>
    <row r="40" spans="1:9" s="8" customFormat="1" ht="16.5">
      <c r="A40" s="24"/>
      <c r="B40" s="25"/>
      <c r="C40" s="26"/>
      <c r="D40" s="26"/>
      <c r="E40" s="26"/>
      <c r="F40" s="26"/>
      <c r="G40" s="26"/>
      <c r="H40" s="26"/>
      <c r="I40" s="26"/>
    </row>
    <row r="41" spans="1:9" s="8" customFormat="1" ht="16.5">
      <c r="A41" s="24" t="s">
        <v>483</v>
      </c>
      <c r="B41" s="25"/>
      <c r="C41" s="26" t="s">
        <v>544</v>
      </c>
      <c r="D41" s="26"/>
      <c r="E41" s="26"/>
      <c r="F41" s="26"/>
      <c r="G41" s="26"/>
      <c r="H41" s="26"/>
      <c r="I41" s="26"/>
    </row>
    <row r="42" spans="1:9" s="8" customFormat="1" ht="16.5">
      <c r="A42" s="24" t="s">
        <v>484</v>
      </c>
      <c r="B42" s="25"/>
      <c r="C42" s="26" t="s">
        <v>545</v>
      </c>
      <c r="D42" s="26"/>
      <c r="E42" s="24"/>
      <c r="F42" s="24"/>
      <c r="G42" s="24"/>
      <c r="H42" s="24"/>
      <c r="I42" s="24"/>
    </row>
    <row r="43" spans="1:9" ht="16.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6.5">
      <c r="A44" s="24" t="s">
        <v>470</v>
      </c>
      <c r="B44" s="24" t="s">
        <v>491</v>
      </c>
      <c r="C44" s="25" t="s">
        <v>472</v>
      </c>
      <c r="D44" s="24"/>
      <c r="E44" s="24"/>
      <c r="F44" s="24"/>
      <c r="G44" s="24"/>
      <c r="H44" s="24"/>
      <c r="I44" s="24"/>
    </row>
    <row r="45" spans="1:9" ht="16.5">
      <c r="A45" s="24"/>
      <c r="B45" s="24" t="s">
        <v>492</v>
      </c>
      <c r="C45" s="25" t="s">
        <v>546</v>
      </c>
      <c r="D45" s="24"/>
      <c r="E45" s="24"/>
      <c r="F45" s="24"/>
      <c r="G45" s="24"/>
      <c r="H45" s="24"/>
      <c r="I45" s="24"/>
    </row>
    <row r="46" spans="1:9" ht="16.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6.5">
      <c r="A47" s="25" t="s">
        <v>551</v>
      </c>
      <c r="B47" s="24"/>
      <c r="C47" s="24"/>
      <c r="D47" s="24"/>
      <c r="E47" s="24"/>
      <c r="F47" s="24"/>
      <c r="G47" s="24"/>
      <c r="H47" s="24"/>
      <c r="I47" s="24"/>
    </row>
    <row r="48" spans="1:9" ht="16.5">
      <c r="A48" s="25"/>
      <c r="B48" s="24"/>
      <c r="C48" s="24"/>
      <c r="D48" s="24"/>
      <c r="E48" s="24"/>
      <c r="F48" s="24"/>
      <c r="G48" s="24"/>
      <c r="H48" s="24"/>
      <c r="I48" s="24"/>
    </row>
    <row r="49" spans="1:9" ht="16.5">
      <c r="A49" s="25" t="s">
        <v>535</v>
      </c>
      <c r="B49" s="24"/>
      <c r="C49" s="24"/>
      <c r="D49" s="24"/>
      <c r="E49" s="24"/>
      <c r="F49" s="24"/>
      <c r="G49" s="24"/>
      <c r="H49" s="24"/>
      <c r="I49" s="24"/>
    </row>
    <row r="50" spans="1:9" ht="16.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6.5">
      <c r="A51" s="25" t="s">
        <v>496</v>
      </c>
      <c r="B51" s="24"/>
      <c r="C51" s="24"/>
      <c r="D51" s="24"/>
      <c r="E51" s="24"/>
      <c r="F51" s="24"/>
      <c r="G51" s="24"/>
      <c r="H51" s="24"/>
      <c r="I51" s="24"/>
    </row>
    <row r="52" spans="1:9" ht="16.5">
      <c r="A52" s="25"/>
      <c r="B52" s="24"/>
      <c r="C52" s="24"/>
      <c r="D52" s="24"/>
      <c r="E52" s="24"/>
      <c r="F52" s="24"/>
      <c r="G52" s="24"/>
      <c r="H52" s="24"/>
      <c r="I52" s="24"/>
    </row>
    <row r="53" spans="1:9" ht="16.5">
      <c r="A53" s="37" t="s">
        <v>495</v>
      </c>
      <c r="B53" s="24"/>
      <c r="D53" s="42" t="s">
        <v>552</v>
      </c>
      <c r="E53" s="42"/>
      <c r="F53" s="24"/>
      <c r="G53" s="24"/>
      <c r="H53" s="24"/>
      <c r="I53" s="24"/>
    </row>
    <row r="54" spans="1:9" ht="16.5">
      <c r="A54" s="37" t="s">
        <v>494</v>
      </c>
      <c r="B54" s="24"/>
      <c r="C54" s="24"/>
      <c r="D54" s="42" t="s">
        <v>553</v>
      </c>
      <c r="E54" s="42"/>
      <c r="F54" s="24"/>
      <c r="G54" s="24"/>
      <c r="H54" s="24"/>
      <c r="I54" s="24"/>
    </row>
    <row r="55" spans="1:9" ht="16.5">
      <c r="A55" s="37" t="s">
        <v>493</v>
      </c>
      <c r="B55" s="24"/>
      <c r="C55" s="24"/>
      <c r="D55" s="24"/>
      <c r="E55" s="24"/>
      <c r="F55" s="24"/>
      <c r="G55" s="24"/>
      <c r="H55" s="24"/>
      <c r="I55" s="24"/>
    </row>
    <row r="56" spans="1:9" ht="16.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6.5">
      <c r="A57" s="39" t="s">
        <v>554</v>
      </c>
      <c r="B57" s="24"/>
      <c r="C57" s="24"/>
      <c r="D57" s="24"/>
      <c r="E57" s="24"/>
      <c r="F57" s="24"/>
      <c r="G57" s="24"/>
      <c r="H57" s="24"/>
      <c r="I57" s="24"/>
    </row>
    <row r="58" spans="1:9" ht="16.5">
      <c r="A58" s="39"/>
      <c r="B58" s="24"/>
      <c r="C58" s="24"/>
      <c r="D58" s="24"/>
      <c r="E58" s="24"/>
      <c r="F58" s="24"/>
      <c r="G58" s="24"/>
      <c r="H58" s="24"/>
      <c r="I58" s="24"/>
    </row>
    <row r="59" spans="1:9" ht="16.5">
      <c r="A59" s="39"/>
      <c r="B59" s="24"/>
      <c r="C59" s="24"/>
      <c r="D59" s="24"/>
      <c r="E59" s="24"/>
      <c r="F59" s="24"/>
      <c r="G59" s="24"/>
      <c r="H59" s="24"/>
      <c r="I59" s="24"/>
    </row>
    <row r="60" spans="1:9" ht="16.5">
      <c r="A60" s="39"/>
      <c r="B60" s="24"/>
      <c r="C60" s="24"/>
      <c r="D60" s="24"/>
      <c r="E60" s="24"/>
      <c r="F60" s="24"/>
      <c r="G60" s="24"/>
      <c r="H60" s="24"/>
      <c r="I60" s="24"/>
    </row>
    <row r="61" spans="1:9" ht="16.5">
      <c r="A61" s="24"/>
      <c r="B61" s="24"/>
      <c r="C61" s="24"/>
      <c r="D61" s="24"/>
      <c r="F61" s="24"/>
      <c r="G61" s="24"/>
      <c r="H61" s="24"/>
      <c r="I61" s="24"/>
    </row>
    <row r="62" spans="1:9" ht="16.5">
      <c r="A62" s="24" t="s">
        <v>475</v>
      </c>
      <c r="B62" s="24"/>
      <c r="C62" s="24"/>
      <c r="D62" s="24"/>
      <c r="F62" s="24"/>
      <c r="G62" s="40" t="s">
        <v>474</v>
      </c>
      <c r="H62" s="24"/>
      <c r="I62" s="24"/>
    </row>
    <row r="63" spans="1:9" ht="16.5">
      <c r="A63" s="24"/>
      <c r="B63" s="24"/>
      <c r="C63" s="24"/>
      <c r="D63" s="24"/>
      <c r="F63" s="24"/>
      <c r="G63" s="24"/>
      <c r="H63" s="24"/>
      <c r="I63" s="24"/>
    </row>
    <row r="64" spans="1:9" ht="16.5">
      <c r="A64" s="24" t="s">
        <v>547</v>
      </c>
      <c r="B64" s="24"/>
      <c r="C64" s="24"/>
      <c r="D64" s="24"/>
      <c r="F64" s="24"/>
      <c r="G64" s="40" t="s">
        <v>548</v>
      </c>
      <c r="H64" s="24"/>
      <c r="I64" s="24"/>
    </row>
    <row r="65" spans="1:9" ht="16.5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6.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6.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6.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6.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6.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6.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6.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6.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6.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6.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6.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6.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6.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6.5">
      <c r="A79" s="24"/>
      <c r="B79" s="24"/>
      <c r="C79" s="24"/>
      <c r="D79" s="24"/>
      <c r="E79" s="24"/>
      <c r="F79" s="24"/>
      <c r="G79" s="24"/>
      <c r="H79" s="24"/>
      <c r="I79" s="24"/>
    </row>
    <row r="80" spans="1:4" ht="16.5">
      <c r="A80" s="24"/>
      <c r="B80" s="24"/>
      <c r="C80" s="24"/>
      <c r="D80" s="24"/>
    </row>
  </sheetData>
  <sheetProtection/>
  <mergeCells count="6">
    <mergeCell ref="A1:J1"/>
    <mergeCell ref="A2:J2"/>
    <mergeCell ref="D54:E54"/>
    <mergeCell ref="D53:E53"/>
    <mergeCell ref="F4:G4"/>
    <mergeCell ref="H4:J4"/>
  </mergeCells>
  <hyperlinks>
    <hyperlink ref="A55" r:id="rId1" display="http://jsyrovat.d2.cz/models"/>
    <hyperlink ref="A54" r:id="rId2" display="http://jsyrovat.d2.cz/models"/>
    <hyperlink ref="A53" r:id="rId3" display="mailto:jiri.syrovatko@eds.com"/>
  </hyperlinks>
  <printOptions/>
  <pageMargins left="0.984251968503937" right="0.5905511811023623" top="0.984251968503937" bottom="0.984251968503937" header="0.5905511811023623" footer="0.1968503937007874"/>
  <pageSetup fitToHeight="1" fitToWidth="1" horizontalDpi="360" verticalDpi="360" orientation="portrait" paperSize="9" scale="5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="60" zoomScaleNormal="60" zoomScalePageLayoutView="0" workbookViewId="0" topLeftCell="A61">
      <selection activeCell="G101" sqref="G101"/>
    </sheetView>
  </sheetViews>
  <sheetFormatPr defaultColWidth="9.140625" defaultRowHeight="12.75"/>
  <cols>
    <col min="1" max="1" width="19.140625" style="0" bestFit="1" customWidth="1"/>
    <col min="2" max="2" width="12.00390625" style="0" bestFit="1" customWidth="1"/>
    <col min="3" max="3" width="11.28125" style="0" bestFit="1" customWidth="1"/>
    <col min="4" max="4" width="31.28125" style="0" bestFit="1" customWidth="1"/>
    <col min="5" max="5" width="10.00390625" style="0" bestFit="1" customWidth="1"/>
    <col min="6" max="6" width="18.421875" style="0" bestFit="1" customWidth="1"/>
    <col min="7" max="7" width="6.00390625" style="0" bestFit="1" customWidth="1"/>
    <col min="8" max="8" width="12.7109375" style="0" bestFit="1" customWidth="1"/>
    <col min="9" max="9" width="11.140625" style="0" customWidth="1"/>
    <col min="10" max="11" width="6.57421875" style="0" customWidth="1"/>
    <col min="12" max="12" width="15.140625" style="0" bestFit="1" customWidth="1"/>
    <col min="13" max="13" width="12.7109375" style="0" bestFit="1" customWidth="1"/>
    <col min="14" max="14" width="8.7109375" style="0" customWidth="1"/>
  </cols>
  <sheetData>
    <row r="1" spans="1:12" s="4" customFormat="1" ht="31.5" customHeight="1">
      <c r="A1" s="1"/>
      <c r="B1" s="2"/>
      <c r="C1" s="2"/>
      <c r="D1" s="41" t="s">
        <v>420</v>
      </c>
      <c r="E1" s="41"/>
      <c r="F1" s="41"/>
      <c r="G1" s="41"/>
      <c r="H1" s="3"/>
      <c r="L1" s="3"/>
    </row>
    <row r="2" spans="1:14" s="4" customFormat="1" ht="27.75" customHeight="1">
      <c r="A2" s="41" t="s">
        <v>533</v>
      </c>
      <c r="B2" s="41"/>
      <c r="C2" s="41"/>
      <c r="D2" s="41"/>
      <c r="E2" s="41"/>
      <c r="F2" s="48" t="s">
        <v>145</v>
      </c>
      <c r="G2" s="48"/>
      <c r="H2" s="49" t="s">
        <v>146</v>
      </c>
      <c r="I2" s="49"/>
      <c r="J2" s="49" t="s">
        <v>147</v>
      </c>
      <c r="K2" s="49"/>
      <c r="L2" s="54" t="s">
        <v>148</v>
      </c>
      <c r="M2" s="54"/>
      <c r="N2" s="54"/>
    </row>
    <row r="3" spans="1:12" s="4" customFormat="1" ht="16.5">
      <c r="A3" s="50" t="s">
        <v>223</v>
      </c>
      <c r="B3" s="50"/>
      <c r="C3" s="2"/>
      <c r="D3" s="2"/>
      <c r="E3" s="2"/>
      <c r="F3" s="2"/>
      <c r="G3" s="2"/>
      <c r="H3" s="3"/>
      <c r="L3" s="3"/>
    </row>
    <row r="4" spans="1:14" s="4" customFormat="1" ht="16.5">
      <c r="A4" s="51" t="s">
        <v>1</v>
      </c>
      <c r="B4" s="53" t="s">
        <v>2</v>
      </c>
      <c r="C4" s="53"/>
      <c r="D4" s="53"/>
      <c r="E4" s="53"/>
      <c r="F4" s="53" t="s">
        <v>3</v>
      </c>
      <c r="G4" s="53"/>
      <c r="H4" s="45" t="s">
        <v>9</v>
      </c>
      <c r="I4" s="44" t="s">
        <v>10</v>
      </c>
      <c r="J4" s="44"/>
      <c r="K4" s="44"/>
      <c r="L4" s="45" t="s">
        <v>11</v>
      </c>
      <c r="M4" s="46" t="s">
        <v>12</v>
      </c>
      <c r="N4" s="46" t="s">
        <v>13</v>
      </c>
    </row>
    <row r="5" spans="1:14" s="4" customFormat="1" ht="16.5">
      <c r="A5" s="52"/>
      <c r="B5" s="5" t="s">
        <v>6</v>
      </c>
      <c r="C5" s="5" t="s">
        <v>4</v>
      </c>
      <c r="D5" s="5" t="s">
        <v>7</v>
      </c>
      <c r="E5" s="5" t="s">
        <v>8</v>
      </c>
      <c r="F5" s="5" t="s">
        <v>4</v>
      </c>
      <c r="G5" s="5" t="s">
        <v>5</v>
      </c>
      <c r="H5" s="45"/>
      <c r="I5" s="6">
        <v>1</v>
      </c>
      <c r="J5" s="6">
        <v>2</v>
      </c>
      <c r="K5" s="6">
        <v>3</v>
      </c>
      <c r="L5" s="45"/>
      <c r="M5" s="46"/>
      <c r="N5" s="46"/>
    </row>
    <row r="6" spans="1:14" s="4" customFormat="1" ht="16.5">
      <c r="A6" s="1" t="s">
        <v>14</v>
      </c>
      <c r="B6" s="2" t="s">
        <v>70</v>
      </c>
      <c r="C6" s="2" t="s">
        <v>71</v>
      </c>
      <c r="D6" s="2" t="s">
        <v>35</v>
      </c>
      <c r="E6" s="2" t="s">
        <v>72</v>
      </c>
      <c r="F6" s="2" t="s">
        <v>166</v>
      </c>
      <c r="G6" s="2" t="s">
        <v>20</v>
      </c>
      <c r="H6" s="3">
        <v>86.33</v>
      </c>
      <c r="I6" s="4">
        <v>94</v>
      </c>
      <c r="J6" s="4">
        <v>98</v>
      </c>
      <c r="K6" s="4">
        <v>98</v>
      </c>
      <c r="L6" s="3">
        <v>184.33</v>
      </c>
      <c r="N6" s="4">
        <v>1000</v>
      </c>
    </row>
    <row r="7" spans="1:14" s="4" customFormat="1" ht="16.5">
      <c r="A7" s="1" t="s">
        <v>21</v>
      </c>
      <c r="B7" s="2" t="s">
        <v>224</v>
      </c>
      <c r="C7" s="2" t="s">
        <v>66</v>
      </c>
      <c r="D7" s="2" t="s">
        <v>142</v>
      </c>
      <c r="E7" s="2" t="s">
        <v>225</v>
      </c>
      <c r="F7" s="2" t="s">
        <v>226</v>
      </c>
      <c r="G7" s="2" t="s">
        <v>170</v>
      </c>
      <c r="H7" s="3">
        <v>82</v>
      </c>
      <c r="I7" s="4">
        <v>98</v>
      </c>
      <c r="J7" s="4">
        <v>94</v>
      </c>
      <c r="K7" s="4">
        <v>100</v>
      </c>
      <c r="L7" s="3">
        <v>181</v>
      </c>
      <c r="N7" s="4">
        <v>800</v>
      </c>
    </row>
    <row r="8" spans="1:14" s="4" customFormat="1" ht="16.5">
      <c r="A8" s="1" t="s">
        <v>27</v>
      </c>
      <c r="B8" s="2" t="s">
        <v>227</v>
      </c>
      <c r="C8" s="2" t="s">
        <v>228</v>
      </c>
      <c r="D8" s="2" t="s">
        <v>229</v>
      </c>
      <c r="E8" s="2" t="s">
        <v>25</v>
      </c>
      <c r="F8" s="2" t="s">
        <v>230</v>
      </c>
      <c r="G8" s="2" t="s">
        <v>25</v>
      </c>
      <c r="H8" s="3">
        <v>88.33</v>
      </c>
      <c r="I8" s="4">
        <v>89</v>
      </c>
      <c r="J8" s="4">
        <v>84</v>
      </c>
      <c r="K8" s="4">
        <v>94</v>
      </c>
      <c r="L8" s="3">
        <v>179.83</v>
      </c>
      <c r="N8" s="4">
        <v>600</v>
      </c>
    </row>
    <row r="9" spans="1:14" s="4" customFormat="1" ht="16.5">
      <c r="A9" s="1" t="s">
        <v>231</v>
      </c>
      <c r="B9" s="2" t="s">
        <v>33</v>
      </c>
      <c r="C9" s="2" t="s">
        <v>34</v>
      </c>
      <c r="D9" s="2" t="s">
        <v>35</v>
      </c>
      <c r="E9" s="2" t="s">
        <v>36</v>
      </c>
      <c r="F9" s="2" t="s">
        <v>52</v>
      </c>
      <c r="G9" s="2" t="s">
        <v>96</v>
      </c>
      <c r="H9" s="3">
        <v>76.67</v>
      </c>
      <c r="I9" s="4">
        <v>100</v>
      </c>
      <c r="J9" s="4">
        <v>96</v>
      </c>
      <c r="K9" s="4">
        <v>100</v>
      </c>
      <c r="L9" s="3">
        <v>176.67</v>
      </c>
      <c r="N9" s="4">
        <v>400</v>
      </c>
    </row>
    <row r="10" spans="1:14" s="4" customFormat="1" ht="16.5">
      <c r="A10" s="1" t="s">
        <v>232</v>
      </c>
      <c r="B10" s="2" t="s">
        <v>233</v>
      </c>
      <c r="C10" s="2" t="s">
        <v>234</v>
      </c>
      <c r="D10" s="2" t="s">
        <v>24</v>
      </c>
      <c r="E10" s="2" t="s">
        <v>25</v>
      </c>
      <c r="F10" s="2" t="s">
        <v>235</v>
      </c>
      <c r="G10" s="2" t="s">
        <v>25</v>
      </c>
      <c r="H10" s="3">
        <v>85</v>
      </c>
      <c r="I10" s="4">
        <v>83</v>
      </c>
      <c r="J10" s="4">
        <v>84</v>
      </c>
      <c r="K10" s="4">
        <v>89</v>
      </c>
      <c r="L10" s="3">
        <v>171.5</v>
      </c>
      <c r="N10" s="4">
        <v>200</v>
      </c>
    </row>
    <row r="12" spans="1:12" s="4" customFormat="1" ht="31.5" customHeight="1">
      <c r="A12" s="1"/>
      <c r="B12" s="2"/>
      <c r="C12" s="2"/>
      <c r="D12" s="41" t="s">
        <v>420</v>
      </c>
      <c r="E12" s="41"/>
      <c r="F12" s="41"/>
      <c r="G12" s="41"/>
      <c r="H12" s="3"/>
      <c r="L12" s="3"/>
    </row>
    <row r="13" spans="1:14" s="4" customFormat="1" ht="27.75" customHeight="1">
      <c r="A13" s="41" t="s">
        <v>533</v>
      </c>
      <c r="B13" s="41"/>
      <c r="C13" s="41"/>
      <c r="D13" s="41"/>
      <c r="E13" s="41"/>
      <c r="F13" s="48" t="s">
        <v>145</v>
      </c>
      <c r="G13" s="48"/>
      <c r="H13" s="49" t="s">
        <v>146</v>
      </c>
      <c r="I13" s="49"/>
      <c r="J13" s="49" t="s">
        <v>147</v>
      </c>
      <c r="K13" s="49"/>
      <c r="L13" s="54" t="s">
        <v>148</v>
      </c>
      <c r="M13" s="54"/>
      <c r="N13" s="54"/>
    </row>
    <row r="14" spans="1:12" s="4" customFormat="1" ht="16.5">
      <c r="A14" s="50" t="s">
        <v>236</v>
      </c>
      <c r="B14" s="50"/>
      <c r="C14" s="2"/>
      <c r="D14" s="2"/>
      <c r="E14" s="2"/>
      <c r="F14" s="2"/>
      <c r="G14" s="2"/>
      <c r="H14" s="3"/>
      <c r="L14" s="3"/>
    </row>
    <row r="15" spans="1:14" s="4" customFormat="1" ht="16.5">
      <c r="A15" s="51" t="s">
        <v>1</v>
      </c>
      <c r="B15" s="53" t="s">
        <v>2</v>
      </c>
      <c r="C15" s="53"/>
      <c r="D15" s="53"/>
      <c r="E15" s="53"/>
      <c r="F15" s="53" t="s">
        <v>3</v>
      </c>
      <c r="G15" s="53"/>
      <c r="H15" s="45" t="s">
        <v>9</v>
      </c>
      <c r="I15" s="44" t="s">
        <v>10</v>
      </c>
      <c r="J15" s="44"/>
      <c r="K15" s="44"/>
      <c r="L15" s="45" t="s">
        <v>11</v>
      </c>
      <c r="M15" s="46" t="s">
        <v>12</v>
      </c>
      <c r="N15" s="46" t="s">
        <v>13</v>
      </c>
    </row>
    <row r="16" spans="1:14" s="4" customFormat="1" ht="16.5">
      <c r="A16" s="52"/>
      <c r="B16" s="5" t="s">
        <v>6</v>
      </c>
      <c r="C16" s="5" t="s">
        <v>4</v>
      </c>
      <c r="D16" s="5" t="s">
        <v>7</v>
      </c>
      <c r="E16" s="5" t="s">
        <v>8</v>
      </c>
      <c r="F16" s="5" t="s">
        <v>4</v>
      </c>
      <c r="G16" s="5" t="s">
        <v>5</v>
      </c>
      <c r="H16" s="45"/>
      <c r="I16" s="6">
        <v>1</v>
      </c>
      <c r="J16" s="6">
        <v>2</v>
      </c>
      <c r="K16" s="6">
        <v>3</v>
      </c>
      <c r="L16" s="45"/>
      <c r="M16" s="46"/>
      <c r="N16" s="46"/>
    </row>
    <row r="17" spans="1:14" s="4" customFormat="1" ht="16.5">
      <c r="A17" s="1" t="s">
        <v>14</v>
      </c>
      <c r="B17" s="2" t="s">
        <v>237</v>
      </c>
      <c r="C17" s="2" t="s">
        <v>119</v>
      </c>
      <c r="D17" s="2" t="s">
        <v>194</v>
      </c>
      <c r="E17" s="2" t="s">
        <v>238</v>
      </c>
      <c r="F17" s="2" t="s">
        <v>239</v>
      </c>
      <c r="G17" s="2" t="s">
        <v>170</v>
      </c>
      <c r="H17" s="3">
        <v>92.67</v>
      </c>
      <c r="I17" s="4">
        <v>98</v>
      </c>
      <c r="J17" s="4">
        <v>100</v>
      </c>
      <c r="K17" s="4">
        <v>98</v>
      </c>
      <c r="L17" s="3">
        <v>191.67</v>
      </c>
      <c r="N17" s="4">
        <v>1000</v>
      </c>
    </row>
    <row r="18" spans="1:14" s="4" customFormat="1" ht="16.5">
      <c r="A18" s="1" t="s">
        <v>21</v>
      </c>
      <c r="B18" s="2" t="s">
        <v>240</v>
      </c>
      <c r="C18" s="2" t="s">
        <v>241</v>
      </c>
      <c r="D18" s="2" t="s">
        <v>40</v>
      </c>
      <c r="E18" s="2" t="s">
        <v>242</v>
      </c>
      <c r="F18" s="2" t="s">
        <v>243</v>
      </c>
      <c r="G18" s="2" t="s">
        <v>244</v>
      </c>
      <c r="H18" s="3">
        <v>94.33</v>
      </c>
      <c r="I18" s="4">
        <v>98</v>
      </c>
      <c r="J18" s="4">
        <v>94</v>
      </c>
      <c r="K18" s="4">
        <v>83</v>
      </c>
      <c r="L18" s="3">
        <v>190.33</v>
      </c>
      <c r="N18" s="4">
        <v>917</v>
      </c>
    </row>
    <row r="19" spans="1:14" s="4" customFormat="1" ht="16.5">
      <c r="A19" s="1" t="s">
        <v>27</v>
      </c>
      <c r="B19" s="2" t="s">
        <v>275</v>
      </c>
      <c r="C19" s="2" t="s">
        <v>158</v>
      </c>
      <c r="D19" s="2" t="s">
        <v>194</v>
      </c>
      <c r="E19" s="2" t="s">
        <v>276</v>
      </c>
      <c r="F19" s="2" t="s">
        <v>277</v>
      </c>
      <c r="G19" s="2" t="s">
        <v>96</v>
      </c>
      <c r="H19" s="3">
        <v>94.67</v>
      </c>
      <c r="I19" s="4">
        <v>94</v>
      </c>
      <c r="J19" s="4">
        <v>0</v>
      </c>
      <c r="K19" s="4">
        <v>94</v>
      </c>
      <c r="L19" s="3">
        <v>188.67</v>
      </c>
      <c r="N19" s="4">
        <v>833</v>
      </c>
    </row>
    <row r="20" spans="1:14" s="4" customFormat="1" ht="16.5">
      <c r="A20" s="1" t="s">
        <v>231</v>
      </c>
      <c r="B20" s="2" t="s">
        <v>245</v>
      </c>
      <c r="C20" s="2" t="s">
        <v>246</v>
      </c>
      <c r="D20" s="2" t="s">
        <v>40</v>
      </c>
      <c r="E20" s="2" t="s">
        <v>247</v>
      </c>
      <c r="F20" s="2" t="s">
        <v>248</v>
      </c>
      <c r="G20" s="2" t="s">
        <v>20</v>
      </c>
      <c r="H20" s="3">
        <v>87.67</v>
      </c>
      <c r="I20" s="4">
        <v>98</v>
      </c>
      <c r="J20" s="4">
        <v>98</v>
      </c>
      <c r="K20" s="4">
        <v>98</v>
      </c>
      <c r="L20" s="3">
        <v>185.67</v>
      </c>
      <c r="N20" s="4">
        <v>750</v>
      </c>
    </row>
    <row r="21" spans="1:14" s="4" customFormat="1" ht="16.5">
      <c r="A21" s="1" t="s">
        <v>232</v>
      </c>
      <c r="B21" s="2" t="s">
        <v>167</v>
      </c>
      <c r="C21" s="2" t="s">
        <v>249</v>
      </c>
      <c r="D21" s="2" t="s">
        <v>134</v>
      </c>
      <c r="E21" s="2" t="s">
        <v>250</v>
      </c>
      <c r="F21" s="2" t="s">
        <v>251</v>
      </c>
      <c r="G21" s="2" t="s">
        <v>96</v>
      </c>
      <c r="H21" s="3">
        <v>90</v>
      </c>
      <c r="I21" s="4">
        <v>100</v>
      </c>
      <c r="J21" s="4">
        <v>91</v>
      </c>
      <c r="K21" s="4">
        <v>88</v>
      </c>
      <c r="L21" s="3">
        <v>185.5</v>
      </c>
      <c r="N21" s="4">
        <v>667</v>
      </c>
    </row>
    <row r="22" spans="1:14" s="4" customFormat="1" ht="16.5">
      <c r="A22" s="1" t="s">
        <v>256</v>
      </c>
      <c r="B22" s="2" t="s">
        <v>171</v>
      </c>
      <c r="C22" s="2" t="s">
        <v>115</v>
      </c>
      <c r="D22" s="2" t="s">
        <v>134</v>
      </c>
      <c r="E22" s="2" t="s">
        <v>257</v>
      </c>
      <c r="F22" s="2" t="s">
        <v>258</v>
      </c>
      <c r="G22" s="2" t="s">
        <v>160</v>
      </c>
      <c r="H22" s="3">
        <v>87.33</v>
      </c>
      <c r="I22" s="4">
        <v>89</v>
      </c>
      <c r="J22" s="4">
        <v>92</v>
      </c>
      <c r="K22" s="4">
        <v>100</v>
      </c>
      <c r="L22" s="3">
        <v>183.33</v>
      </c>
      <c r="N22" s="4">
        <v>583</v>
      </c>
    </row>
    <row r="23" spans="1:14" s="4" customFormat="1" ht="16.5">
      <c r="A23" s="1" t="s">
        <v>259</v>
      </c>
      <c r="B23" s="2" t="s">
        <v>252</v>
      </c>
      <c r="C23" s="2" t="s">
        <v>253</v>
      </c>
      <c r="D23" s="2" t="s">
        <v>128</v>
      </c>
      <c r="E23" s="2" t="s">
        <v>254</v>
      </c>
      <c r="F23" s="2" t="s">
        <v>255</v>
      </c>
      <c r="G23" s="2" t="s">
        <v>20</v>
      </c>
      <c r="H23" s="3">
        <v>86.67</v>
      </c>
      <c r="I23" s="4">
        <v>94</v>
      </c>
      <c r="J23" s="4">
        <v>95</v>
      </c>
      <c r="K23" s="4">
        <v>94</v>
      </c>
      <c r="L23" s="3">
        <v>181.17</v>
      </c>
      <c r="N23" s="4">
        <v>500</v>
      </c>
    </row>
    <row r="24" spans="1:14" s="4" customFormat="1" ht="16.5">
      <c r="A24" s="1" t="s">
        <v>262</v>
      </c>
      <c r="B24" s="2" t="s">
        <v>191</v>
      </c>
      <c r="C24" s="2" t="s">
        <v>44</v>
      </c>
      <c r="D24" s="2" t="s">
        <v>35</v>
      </c>
      <c r="E24" s="2" t="s">
        <v>67</v>
      </c>
      <c r="F24" s="2" t="s">
        <v>260</v>
      </c>
      <c r="G24" s="2" t="s">
        <v>261</v>
      </c>
      <c r="H24" s="3">
        <v>79.33</v>
      </c>
      <c r="I24" s="4">
        <v>100</v>
      </c>
      <c r="J24" s="4">
        <v>95</v>
      </c>
      <c r="K24" s="4">
        <v>92</v>
      </c>
      <c r="L24" s="3">
        <v>176.83</v>
      </c>
      <c r="N24" s="4">
        <v>417</v>
      </c>
    </row>
    <row r="25" spans="1:14" s="4" customFormat="1" ht="16.5">
      <c r="A25" s="1" t="s">
        <v>177</v>
      </c>
      <c r="B25" s="2" t="s">
        <v>237</v>
      </c>
      <c r="C25" s="2" t="s">
        <v>119</v>
      </c>
      <c r="D25" s="2" t="s">
        <v>194</v>
      </c>
      <c r="E25" s="2" t="s">
        <v>263</v>
      </c>
      <c r="F25" s="2" t="s">
        <v>264</v>
      </c>
      <c r="G25" s="2" t="s">
        <v>20</v>
      </c>
      <c r="H25" s="3">
        <v>80.33</v>
      </c>
      <c r="I25" s="4">
        <v>95</v>
      </c>
      <c r="J25" s="4">
        <v>96</v>
      </c>
      <c r="K25" s="4">
        <v>94</v>
      </c>
      <c r="L25" s="3">
        <v>175.83</v>
      </c>
      <c r="N25" s="4">
        <v>333</v>
      </c>
    </row>
    <row r="26" spans="1:14" s="4" customFormat="1" ht="16.5">
      <c r="A26" s="1" t="s">
        <v>60</v>
      </c>
      <c r="B26" s="2" t="s">
        <v>267</v>
      </c>
      <c r="C26" s="2" t="s">
        <v>268</v>
      </c>
      <c r="D26" s="2" t="s">
        <v>134</v>
      </c>
      <c r="E26" s="2" t="s">
        <v>269</v>
      </c>
      <c r="F26" s="2" t="s">
        <v>270</v>
      </c>
      <c r="G26" s="2" t="s">
        <v>271</v>
      </c>
      <c r="H26" s="3">
        <v>83</v>
      </c>
      <c r="I26" s="4">
        <v>85</v>
      </c>
      <c r="J26" s="4">
        <v>88</v>
      </c>
      <c r="K26" s="4">
        <v>94</v>
      </c>
      <c r="L26" s="3">
        <v>174</v>
      </c>
      <c r="N26" s="4">
        <v>250</v>
      </c>
    </row>
    <row r="27" spans="1:14" s="4" customFormat="1" ht="16.5">
      <c r="A27" s="1" t="s">
        <v>64</v>
      </c>
      <c r="B27" s="2" t="s">
        <v>48</v>
      </c>
      <c r="C27" s="2" t="s">
        <v>119</v>
      </c>
      <c r="D27" s="2" t="s">
        <v>50</v>
      </c>
      <c r="E27" s="2" t="s">
        <v>218</v>
      </c>
      <c r="F27" s="2" t="s">
        <v>265</v>
      </c>
      <c r="G27" s="2" t="s">
        <v>266</v>
      </c>
      <c r="H27" s="3">
        <v>79.33</v>
      </c>
      <c r="I27" s="4">
        <v>95</v>
      </c>
      <c r="J27" s="4">
        <v>93</v>
      </c>
      <c r="K27" s="4">
        <v>94</v>
      </c>
      <c r="L27" s="3">
        <v>173.83</v>
      </c>
      <c r="N27" s="4">
        <v>167</v>
      </c>
    </row>
    <row r="28" spans="1:14" s="4" customFormat="1" ht="16.5">
      <c r="A28" s="1" t="s">
        <v>69</v>
      </c>
      <c r="B28" s="2" t="s">
        <v>272</v>
      </c>
      <c r="C28" s="2" t="s">
        <v>228</v>
      </c>
      <c r="D28" s="2" t="s">
        <v>229</v>
      </c>
      <c r="E28" s="2" t="s">
        <v>273</v>
      </c>
      <c r="F28" s="2" t="s">
        <v>274</v>
      </c>
      <c r="G28" s="2" t="s">
        <v>25</v>
      </c>
      <c r="H28" s="3">
        <v>78</v>
      </c>
      <c r="I28" s="4">
        <v>89</v>
      </c>
      <c r="J28" s="4">
        <v>82</v>
      </c>
      <c r="K28" s="4">
        <v>100</v>
      </c>
      <c r="L28" s="3">
        <v>172.5</v>
      </c>
      <c r="N28" s="4">
        <v>83</v>
      </c>
    </row>
    <row r="30" spans="1:12" s="4" customFormat="1" ht="31.5" customHeight="1">
      <c r="A30" s="1"/>
      <c r="B30" s="2"/>
      <c r="C30" s="2"/>
      <c r="D30" s="41" t="s">
        <v>420</v>
      </c>
      <c r="E30" s="41"/>
      <c r="F30" s="41"/>
      <c r="G30" s="41"/>
      <c r="H30" s="3"/>
      <c r="L30" s="3"/>
    </row>
    <row r="31" spans="1:14" s="4" customFormat="1" ht="27.75" customHeight="1">
      <c r="A31" s="41" t="s">
        <v>533</v>
      </c>
      <c r="B31" s="41"/>
      <c r="C31" s="41"/>
      <c r="D31" s="41"/>
      <c r="E31" s="41"/>
      <c r="F31" s="48" t="s">
        <v>145</v>
      </c>
      <c r="G31" s="48"/>
      <c r="H31" s="49" t="s">
        <v>146</v>
      </c>
      <c r="I31" s="49"/>
      <c r="J31" s="49" t="s">
        <v>147</v>
      </c>
      <c r="K31" s="49"/>
      <c r="L31" s="54" t="s">
        <v>148</v>
      </c>
      <c r="M31" s="54"/>
      <c r="N31" s="54"/>
    </row>
    <row r="32" spans="1:12" s="4" customFormat="1" ht="16.5">
      <c r="A32" s="50" t="s">
        <v>278</v>
      </c>
      <c r="B32" s="50"/>
      <c r="C32" s="2"/>
      <c r="D32" s="2"/>
      <c r="E32" s="2"/>
      <c r="F32" s="2"/>
      <c r="G32" s="2"/>
      <c r="H32" s="3"/>
      <c r="L32" s="3"/>
    </row>
    <row r="33" spans="1:14" s="4" customFormat="1" ht="16.5">
      <c r="A33" s="51" t="s">
        <v>1</v>
      </c>
      <c r="B33" s="53" t="s">
        <v>2</v>
      </c>
      <c r="C33" s="53"/>
      <c r="D33" s="53"/>
      <c r="E33" s="53"/>
      <c r="F33" s="53" t="s">
        <v>3</v>
      </c>
      <c r="G33" s="53"/>
      <c r="H33" s="45" t="s">
        <v>9</v>
      </c>
      <c r="I33" s="44" t="s">
        <v>10</v>
      </c>
      <c r="J33" s="44"/>
      <c r="K33" s="44"/>
      <c r="L33" s="45" t="s">
        <v>11</v>
      </c>
      <c r="M33" s="46" t="s">
        <v>12</v>
      </c>
      <c r="N33" s="46" t="s">
        <v>13</v>
      </c>
    </row>
    <row r="34" spans="1:14" s="4" customFormat="1" ht="16.5">
      <c r="A34" s="52"/>
      <c r="B34" s="5" t="s">
        <v>6</v>
      </c>
      <c r="C34" s="5" t="s">
        <v>4</v>
      </c>
      <c r="D34" s="5" t="s">
        <v>7</v>
      </c>
      <c r="E34" s="5" t="s">
        <v>8</v>
      </c>
      <c r="F34" s="5" t="s">
        <v>4</v>
      </c>
      <c r="G34" s="5" t="s">
        <v>5</v>
      </c>
      <c r="H34" s="45"/>
      <c r="I34" s="6">
        <v>1</v>
      </c>
      <c r="J34" s="6">
        <v>2</v>
      </c>
      <c r="K34" s="6">
        <v>3</v>
      </c>
      <c r="L34" s="45"/>
      <c r="M34" s="46"/>
      <c r="N34" s="46"/>
    </row>
    <row r="35" spans="1:14" s="4" customFormat="1" ht="16.5">
      <c r="A35" s="1" t="s">
        <v>14</v>
      </c>
      <c r="B35" s="2" t="s">
        <v>284</v>
      </c>
      <c r="C35" s="2" t="s">
        <v>44</v>
      </c>
      <c r="D35" s="2" t="s">
        <v>134</v>
      </c>
      <c r="E35" s="2" t="s">
        <v>285</v>
      </c>
      <c r="F35" s="2" t="s">
        <v>286</v>
      </c>
      <c r="G35" s="2" t="s">
        <v>199</v>
      </c>
      <c r="H35" s="3">
        <v>95</v>
      </c>
      <c r="I35" s="4">
        <v>87</v>
      </c>
      <c r="J35" s="4">
        <v>86</v>
      </c>
      <c r="K35" s="4">
        <v>94</v>
      </c>
      <c r="L35" s="3">
        <v>185.5</v>
      </c>
      <c r="N35" s="4">
        <v>1000</v>
      </c>
    </row>
    <row r="36" spans="1:14" s="4" customFormat="1" ht="16.5">
      <c r="A36" s="1" t="s">
        <v>21</v>
      </c>
      <c r="B36" s="2" t="s">
        <v>279</v>
      </c>
      <c r="C36" s="2" t="s">
        <v>280</v>
      </c>
      <c r="D36" s="2" t="s">
        <v>210</v>
      </c>
      <c r="E36" s="2" t="s">
        <v>281</v>
      </c>
      <c r="F36" s="2" t="s">
        <v>282</v>
      </c>
      <c r="G36" s="2" t="s">
        <v>283</v>
      </c>
      <c r="H36" s="3">
        <v>92</v>
      </c>
      <c r="I36" s="4">
        <v>92</v>
      </c>
      <c r="J36" s="4">
        <v>94</v>
      </c>
      <c r="K36" s="4">
        <v>89</v>
      </c>
      <c r="L36" s="3">
        <v>185</v>
      </c>
      <c r="N36" s="4">
        <v>917</v>
      </c>
    </row>
    <row r="37" spans="1:14" s="4" customFormat="1" ht="16.5">
      <c r="A37" s="1" t="s">
        <v>27</v>
      </c>
      <c r="B37" s="2" t="s">
        <v>287</v>
      </c>
      <c r="C37" s="2" t="s">
        <v>288</v>
      </c>
      <c r="D37" s="2" t="s">
        <v>289</v>
      </c>
      <c r="E37" s="2" t="s">
        <v>290</v>
      </c>
      <c r="F37" s="2" t="s">
        <v>291</v>
      </c>
      <c r="G37" s="2" t="s">
        <v>292</v>
      </c>
      <c r="H37" s="3">
        <v>89.67</v>
      </c>
      <c r="I37" s="4">
        <v>89</v>
      </c>
      <c r="J37" s="4">
        <v>94</v>
      </c>
      <c r="K37" s="4">
        <v>94</v>
      </c>
      <c r="L37" s="3">
        <v>183.67</v>
      </c>
      <c r="N37" s="4">
        <v>833</v>
      </c>
    </row>
    <row r="38" spans="1:14" s="4" customFormat="1" ht="16.5">
      <c r="A38" s="1" t="s">
        <v>231</v>
      </c>
      <c r="B38" s="2" t="s">
        <v>321</v>
      </c>
      <c r="C38" s="2" t="s">
        <v>280</v>
      </c>
      <c r="D38" s="2" t="s">
        <v>322</v>
      </c>
      <c r="E38" s="2" t="s">
        <v>323</v>
      </c>
      <c r="F38" s="2" t="s">
        <v>324</v>
      </c>
      <c r="G38" s="2" t="s">
        <v>170</v>
      </c>
      <c r="H38" s="3">
        <v>90.33</v>
      </c>
      <c r="I38" s="4">
        <v>94</v>
      </c>
      <c r="J38" s="4">
        <v>36</v>
      </c>
      <c r="K38" s="4">
        <v>89</v>
      </c>
      <c r="L38" s="3">
        <v>181.83</v>
      </c>
      <c r="N38" s="4">
        <v>750</v>
      </c>
    </row>
    <row r="39" spans="1:14" s="4" customFormat="1" ht="16.5">
      <c r="A39" s="1" t="s">
        <v>232</v>
      </c>
      <c r="B39" s="2" t="s">
        <v>293</v>
      </c>
      <c r="C39" s="2" t="s">
        <v>294</v>
      </c>
      <c r="D39" s="2" t="s">
        <v>24</v>
      </c>
      <c r="E39" s="2" t="s">
        <v>25</v>
      </c>
      <c r="F39" s="2" t="s">
        <v>295</v>
      </c>
      <c r="G39" s="2" t="s">
        <v>296</v>
      </c>
      <c r="H39" s="3">
        <v>81</v>
      </c>
      <c r="I39" s="4">
        <v>98</v>
      </c>
      <c r="J39" s="4">
        <v>100</v>
      </c>
      <c r="K39" s="4">
        <v>100</v>
      </c>
      <c r="L39" s="3">
        <v>181</v>
      </c>
      <c r="N39" s="4">
        <v>667</v>
      </c>
    </row>
    <row r="40" spans="1:14" s="4" customFormat="1" ht="16.5">
      <c r="A40" s="1" t="s">
        <v>256</v>
      </c>
      <c r="B40" s="2" t="s">
        <v>38</v>
      </c>
      <c r="C40" s="2" t="s">
        <v>297</v>
      </c>
      <c r="D40" s="2" t="s">
        <v>40</v>
      </c>
      <c r="E40" s="2" t="s">
        <v>41</v>
      </c>
      <c r="F40" s="2" t="s">
        <v>298</v>
      </c>
      <c r="G40" s="2" t="s">
        <v>20</v>
      </c>
      <c r="H40" s="3">
        <v>83</v>
      </c>
      <c r="I40" s="4">
        <v>94</v>
      </c>
      <c r="J40" s="4">
        <v>100</v>
      </c>
      <c r="K40" s="4">
        <v>93</v>
      </c>
      <c r="L40" s="3">
        <v>180</v>
      </c>
      <c r="N40" s="4">
        <v>583</v>
      </c>
    </row>
    <row r="41" spans="1:14" s="4" customFormat="1" ht="16.5">
      <c r="A41" s="1" t="s">
        <v>259</v>
      </c>
      <c r="B41" s="2" t="s">
        <v>299</v>
      </c>
      <c r="C41" s="2" t="s">
        <v>119</v>
      </c>
      <c r="D41" s="2" t="s">
        <v>128</v>
      </c>
      <c r="E41" s="2" t="s">
        <v>300</v>
      </c>
      <c r="F41" s="2" t="s">
        <v>301</v>
      </c>
      <c r="G41" s="2" t="s">
        <v>170</v>
      </c>
      <c r="H41" s="3">
        <v>85.67</v>
      </c>
      <c r="I41" s="4">
        <v>92</v>
      </c>
      <c r="J41" s="4">
        <v>92</v>
      </c>
      <c r="K41" s="4">
        <v>96</v>
      </c>
      <c r="L41" s="3">
        <v>179.67</v>
      </c>
      <c r="N41" s="4">
        <v>500</v>
      </c>
    </row>
    <row r="42" spans="1:14" s="4" customFormat="1" ht="16.5">
      <c r="A42" s="1" t="s">
        <v>262</v>
      </c>
      <c r="B42" s="2" t="s">
        <v>306</v>
      </c>
      <c r="C42" s="2" t="s">
        <v>307</v>
      </c>
      <c r="D42" s="2" t="s">
        <v>210</v>
      </c>
      <c r="E42" s="2" t="s">
        <v>308</v>
      </c>
      <c r="F42" s="2" t="s">
        <v>309</v>
      </c>
      <c r="G42" s="2" t="s">
        <v>310</v>
      </c>
      <c r="H42" s="3">
        <v>89</v>
      </c>
      <c r="I42" s="4">
        <v>81</v>
      </c>
      <c r="J42" s="4">
        <v>91</v>
      </c>
      <c r="K42" s="4">
        <v>88</v>
      </c>
      <c r="L42" s="3">
        <v>178.5</v>
      </c>
      <c r="N42" s="4">
        <v>417</v>
      </c>
    </row>
    <row r="43" spans="1:14" s="4" customFormat="1" ht="16.5">
      <c r="A43" s="1" t="s">
        <v>177</v>
      </c>
      <c r="B43" s="2" t="s">
        <v>302</v>
      </c>
      <c r="C43" s="2" t="s">
        <v>303</v>
      </c>
      <c r="D43" s="2" t="s">
        <v>17</v>
      </c>
      <c r="E43" s="2" t="s">
        <v>304</v>
      </c>
      <c r="F43" s="2" t="s">
        <v>305</v>
      </c>
      <c r="G43" s="2" t="s">
        <v>170</v>
      </c>
      <c r="H43" s="3">
        <v>84.33</v>
      </c>
      <c r="I43" s="4">
        <v>94</v>
      </c>
      <c r="J43" s="4">
        <v>92</v>
      </c>
      <c r="K43" s="4">
        <v>88</v>
      </c>
      <c r="L43" s="3">
        <v>177.33</v>
      </c>
      <c r="N43" s="4">
        <v>333</v>
      </c>
    </row>
    <row r="44" spans="1:14" s="4" customFormat="1" ht="16.5">
      <c r="A44" s="1" t="s">
        <v>60</v>
      </c>
      <c r="B44" s="2" t="s">
        <v>317</v>
      </c>
      <c r="C44" s="2" t="s">
        <v>318</v>
      </c>
      <c r="D44" s="2" t="s">
        <v>210</v>
      </c>
      <c r="E44" s="2" t="s">
        <v>319</v>
      </c>
      <c r="F44" s="2" t="s">
        <v>320</v>
      </c>
      <c r="G44" s="2" t="s">
        <v>170</v>
      </c>
      <c r="H44" s="3">
        <v>85.33</v>
      </c>
      <c r="I44" s="4">
        <v>87</v>
      </c>
      <c r="J44" s="4">
        <v>82</v>
      </c>
      <c r="K44" s="4">
        <v>94</v>
      </c>
      <c r="L44" s="3">
        <v>175.83</v>
      </c>
      <c r="N44" s="4">
        <v>250</v>
      </c>
    </row>
    <row r="45" spans="1:14" s="4" customFormat="1" ht="16.5">
      <c r="A45" s="1" t="s">
        <v>64</v>
      </c>
      <c r="B45" s="2" t="s">
        <v>311</v>
      </c>
      <c r="C45" s="2" t="s">
        <v>44</v>
      </c>
      <c r="D45" s="2" t="s">
        <v>77</v>
      </c>
      <c r="E45" s="2" t="s">
        <v>312</v>
      </c>
      <c r="F45" s="2" t="s">
        <v>313</v>
      </c>
      <c r="G45" s="2" t="s">
        <v>199</v>
      </c>
      <c r="H45" s="3">
        <v>81</v>
      </c>
      <c r="I45" s="4">
        <v>89</v>
      </c>
      <c r="J45" s="4">
        <v>92</v>
      </c>
      <c r="K45" s="4">
        <v>95</v>
      </c>
      <c r="L45" s="3">
        <v>174.5</v>
      </c>
      <c r="N45" s="4">
        <v>167</v>
      </c>
    </row>
    <row r="46" spans="1:14" s="4" customFormat="1" ht="16.5">
      <c r="A46" s="1" t="s">
        <v>69</v>
      </c>
      <c r="B46" s="2" t="s">
        <v>314</v>
      </c>
      <c r="C46" s="2" t="s">
        <v>84</v>
      </c>
      <c r="D46" s="2" t="s">
        <v>56</v>
      </c>
      <c r="E46" s="2" t="s">
        <v>315</v>
      </c>
      <c r="F46" s="2" t="s">
        <v>316</v>
      </c>
      <c r="G46" s="2" t="s">
        <v>310</v>
      </c>
      <c r="H46" s="3">
        <v>85</v>
      </c>
      <c r="I46" s="4">
        <v>83</v>
      </c>
      <c r="J46" s="4">
        <v>90</v>
      </c>
      <c r="K46" s="4">
        <v>87</v>
      </c>
      <c r="L46" s="3">
        <v>173.5</v>
      </c>
      <c r="N46" s="4">
        <v>83</v>
      </c>
    </row>
    <row r="48" spans="1:14" ht="26.25">
      <c r="A48" s="1"/>
      <c r="B48" s="2"/>
      <c r="C48" s="2"/>
      <c r="D48" s="41" t="s">
        <v>420</v>
      </c>
      <c r="E48" s="41"/>
      <c r="F48" s="41"/>
      <c r="G48" s="41"/>
      <c r="H48" s="3"/>
      <c r="I48" s="4"/>
      <c r="J48" s="4"/>
      <c r="K48" s="4"/>
      <c r="L48" s="3"/>
      <c r="M48" s="4"/>
      <c r="N48" s="4"/>
    </row>
    <row r="49" spans="1:14" ht="26.25">
      <c r="A49" s="41" t="s">
        <v>533</v>
      </c>
      <c r="B49" s="41"/>
      <c r="C49" s="41"/>
      <c r="D49" s="41"/>
      <c r="E49" s="41"/>
      <c r="F49" s="48" t="s">
        <v>145</v>
      </c>
      <c r="G49" s="48"/>
      <c r="H49" s="49" t="s">
        <v>146</v>
      </c>
      <c r="I49" s="49"/>
      <c r="J49" s="49" t="s">
        <v>147</v>
      </c>
      <c r="K49" s="49"/>
      <c r="L49" s="54" t="s">
        <v>148</v>
      </c>
      <c r="M49" s="54"/>
      <c r="N49" s="54"/>
    </row>
    <row r="50" spans="1:14" ht="16.5">
      <c r="A50" s="50" t="s">
        <v>325</v>
      </c>
      <c r="B50" s="50"/>
      <c r="C50" s="2"/>
      <c r="D50" s="2"/>
      <c r="E50" s="2"/>
      <c r="F50" s="2"/>
      <c r="G50" s="2"/>
      <c r="H50" s="3"/>
      <c r="I50" s="4"/>
      <c r="J50" s="4"/>
      <c r="K50" s="4"/>
      <c r="L50" s="3"/>
      <c r="M50" s="4"/>
      <c r="N50" s="4"/>
    </row>
    <row r="51" spans="1:14" ht="16.5">
      <c r="A51" s="51" t="s">
        <v>1</v>
      </c>
      <c r="B51" s="53" t="s">
        <v>2</v>
      </c>
      <c r="C51" s="53"/>
      <c r="D51" s="53"/>
      <c r="E51" s="53"/>
      <c r="F51" s="53" t="s">
        <v>3</v>
      </c>
      <c r="G51" s="53"/>
      <c r="H51" s="45" t="s">
        <v>9</v>
      </c>
      <c r="I51" s="44" t="s">
        <v>10</v>
      </c>
      <c r="J51" s="44"/>
      <c r="K51" s="44"/>
      <c r="L51" s="45" t="s">
        <v>11</v>
      </c>
      <c r="M51" s="46" t="s">
        <v>12</v>
      </c>
      <c r="N51" s="46" t="s">
        <v>13</v>
      </c>
    </row>
    <row r="52" spans="1:14" ht="16.5">
      <c r="A52" s="52"/>
      <c r="B52" s="5" t="s">
        <v>6</v>
      </c>
      <c r="C52" s="5" t="s">
        <v>4</v>
      </c>
      <c r="D52" s="5" t="s">
        <v>7</v>
      </c>
      <c r="E52" s="5" t="s">
        <v>8</v>
      </c>
      <c r="F52" s="5" t="s">
        <v>4</v>
      </c>
      <c r="G52" s="5" t="s">
        <v>5</v>
      </c>
      <c r="H52" s="45"/>
      <c r="I52" s="6">
        <v>1</v>
      </c>
      <c r="J52" s="6">
        <v>2</v>
      </c>
      <c r="K52" s="6">
        <v>3</v>
      </c>
      <c r="L52" s="45"/>
      <c r="M52" s="46"/>
      <c r="N52" s="46"/>
    </row>
    <row r="53" spans="1:14" ht="16.5">
      <c r="A53" s="1" t="s">
        <v>14</v>
      </c>
      <c r="B53" s="2" t="s">
        <v>209</v>
      </c>
      <c r="C53" s="2" t="s">
        <v>326</v>
      </c>
      <c r="D53" s="2" t="s">
        <v>210</v>
      </c>
      <c r="E53" s="2" t="s">
        <v>327</v>
      </c>
      <c r="F53" s="2" t="s">
        <v>328</v>
      </c>
      <c r="G53" s="2" t="s">
        <v>199</v>
      </c>
      <c r="H53" s="3">
        <v>88.33</v>
      </c>
      <c r="I53" s="4">
        <v>89</v>
      </c>
      <c r="J53" s="4">
        <v>94</v>
      </c>
      <c r="K53" s="4">
        <v>83</v>
      </c>
      <c r="L53" s="3">
        <v>179.83</v>
      </c>
      <c r="M53" s="4"/>
      <c r="N53" s="4">
        <v>1000</v>
      </c>
    </row>
    <row r="54" spans="1:14" ht="16.5">
      <c r="A54" s="1" t="s">
        <v>21</v>
      </c>
      <c r="B54" s="2" t="s">
        <v>338</v>
      </c>
      <c r="C54" s="2" t="s">
        <v>339</v>
      </c>
      <c r="D54" s="2" t="s">
        <v>24</v>
      </c>
      <c r="E54" s="2" t="s">
        <v>25</v>
      </c>
      <c r="F54" s="2" t="s">
        <v>340</v>
      </c>
      <c r="G54" s="2" t="s">
        <v>25</v>
      </c>
      <c r="H54" s="3">
        <v>84</v>
      </c>
      <c r="I54" s="4">
        <v>83</v>
      </c>
      <c r="J54" s="4">
        <v>96</v>
      </c>
      <c r="K54" s="4">
        <v>92</v>
      </c>
      <c r="L54" s="3">
        <v>178</v>
      </c>
      <c r="M54" s="4"/>
      <c r="N54" s="4">
        <v>857</v>
      </c>
    </row>
    <row r="55" spans="1:14" ht="16.5">
      <c r="A55" s="1" t="s">
        <v>27</v>
      </c>
      <c r="B55" s="2" t="s">
        <v>333</v>
      </c>
      <c r="C55" s="2" t="s">
        <v>334</v>
      </c>
      <c r="D55" s="2" t="s">
        <v>35</v>
      </c>
      <c r="E55" s="2" t="s">
        <v>335</v>
      </c>
      <c r="F55" s="2" t="s">
        <v>336</v>
      </c>
      <c r="G55" s="2" t="s">
        <v>337</v>
      </c>
      <c r="H55" s="3">
        <v>82</v>
      </c>
      <c r="I55" s="4">
        <v>98</v>
      </c>
      <c r="J55" s="4">
        <v>88</v>
      </c>
      <c r="K55" s="4">
        <v>93</v>
      </c>
      <c r="L55" s="3">
        <v>177.5</v>
      </c>
      <c r="M55" s="4"/>
      <c r="N55" s="4">
        <v>714</v>
      </c>
    </row>
    <row r="56" spans="1:14" ht="16.5">
      <c r="A56" s="1" t="s">
        <v>231</v>
      </c>
      <c r="B56" s="2" t="s">
        <v>329</v>
      </c>
      <c r="C56" s="2" t="s">
        <v>249</v>
      </c>
      <c r="D56" s="2" t="s">
        <v>330</v>
      </c>
      <c r="E56" s="2" t="s">
        <v>331</v>
      </c>
      <c r="F56" s="2" t="s">
        <v>332</v>
      </c>
      <c r="G56" s="2" t="s">
        <v>199</v>
      </c>
      <c r="H56" s="3">
        <v>85.67</v>
      </c>
      <c r="I56" s="4">
        <v>87</v>
      </c>
      <c r="J56" s="4">
        <v>94</v>
      </c>
      <c r="K56" s="4">
        <v>87</v>
      </c>
      <c r="L56" s="3">
        <v>176.17</v>
      </c>
      <c r="M56" s="4"/>
      <c r="N56" s="4">
        <v>571</v>
      </c>
    </row>
    <row r="57" spans="1:14" ht="16.5">
      <c r="A57" s="1" t="s">
        <v>232</v>
      </c>
      <c r="B57" s="2" t="s">
        <v>209</v>
      </c>
      <c r="C57" s="2" t="s">
        <v>249</v>
      </c>
      <c r="D57" s="2" t="s">
        <v>210</v>
      </c>
      <c r="E57" s="2" t="s">
        <v>341</v>
      </c>
      <c r="F57" s="2" t="s">
        <v>342</v>
      </c>
      <c r="G57" s="2" t="s">
        <v>199</v>
      </c>
      <c r="H57" s="3">
        <v>84.67</v>
      </c>
      <c r="I57" s="4">
        <v>88</v>
      </c>
      <c r="J57" s="4">
        <v>79</v>
      </c>
      <c r="K57" s="4">
        <v>69</v>
      </c>
      <c r="L57" s="3">
        <v>168.17</v>
      </c>
      <c r="M57" s="4"/>
      <c r="N57" s="4">
        <v>429</v>
      </c>
    </row>
    <row r="58" spans="1:14" ht="16.5">
      <c r="A58" s="1" t="s">
        <v>256</v>
      </c>
      <c r="B58" s="2" t="s">
        <v>343</v>
      </c>
      <c r="C58" s="2" t="s">
        <v>164</v>
      </c>
      <c r="D58" s="2" t="s">
        <v>210</v>
      </c>
      <c r="E58" s="2" t="s">
        <v>344</v>
      </c>
      <c r="F58" s="2" t="s">
        <v>345</v>
      </c>
      <c r="G58" s="2" t="s">
        <v>199</v>
      </c>
      <c r="H58" s="3">
        <v>72</v>
      </c>
      <c r="I58" s="4">
        <v>71</v>
      </c>
      <c r="J58" s="4">
        <v>87</v>
      </c>
      <c r="K58" s="4">
        <v>87</v>
      </c>
      <c r="L58" s="3">
        <v>159</v>
      </c>
      <c r="M58" s="4"/>
      <c r="N58" s="4">
        <v>286</v>
      </c>
    </row>
    <row r="59" spans="1:14" ht="16.5">
      <c r="A59" s="1" t="s">
        <v>259</v>
      </c>
      <c r="B59" s="2" t="s">
        <v>346</v>
      </c>
      <c r="C59" s="2" t="s">
        <v>288</v>
      </c>
      <c r="D59" s="2" t="s">
        <v>347</v>
      </c>
      <c r="E59" s="2" t="s">
        <v>25</v>
      </c>
      <c r="F59" s="2" t="s">
        <v>348</v>
      </c>
      <c r="G59" s="2" t="s">
        <v>199</v>
      </c>
      <c r="H59" s="3"/>
      <c r="I59" s="4">
        <v>100</v>
      </c>
      <c r="J59" s="4">
        <v>94</v>
      </c>
      <c r="K59" s="4">
        <v>100</v>
      </c>
      <c r="L59" s="3">
        <v>100</v>
      </c>
      <c r="M59" s="4"/>
      <c r="N59" s="4">
        <v>143</v>
      </c>
    </row>
    <row r="61" spans="1:14" ht="26.25">
      <c r="A61" s="1"/>
      <c r="B61" s="2"/>
      <c r="C61" s="2"/>
      <c r="D61" s="41" t="s">
        <v>420</v>
      </c>
      <c r="E61" s="41"/>
      <c r="F61" s="41"/>
      <c r="G61" s="41"/>
      <c r="H61" s="3"/>
      <c r="I61" s="4"/>
      <c r="J61" s="4"/>
      <c r="K61" s="4"/>
      <c r="L61" s="3"/>
      <c r="M61" s="4"/>
      <c r="N61" s="4"/>
    </row>
    <row r="62" spans="1:14" ht="26.25">
      <c r="A62" s="41" t="s">
        <v>533</v>
      </c>
      <c r="B62" s="41"/>
      <c r="C62" s="41"/>
      <c r="D62" s="41"/>
      <c r="E62" s="41"/>
      <c r="F62" s="48" t="s">
        <v>145</v>
      </c>
      <c r="G62" s="48"/>
      <c r="H62" s="49" t="s">
        <v>146</v>
      </c>
      <c r="I62" s="49"/>
      <c r="J62" s="49" t="s">
        <v>147</v>
      </c>
      <c r="K62" s="49"/>
      <c r="L62" s="54" t="s">
        <v>148</v>
      </c>
      <c r="M62" s="54"/>
      <c r="N62" s="54"/>
    </row>
    <row r="63" spans="1:14" ht="16.5">
      <c r="A63" s="50" t="s">
        <v>349</v>
      </c>
      <c r="B63" s="50"/>
      <c r="C63" s="2"/>
      <c r="D63" s="2"/>
      <c r="E63" s="2"/>
      <c r="F63" s="2"/>
      <c r="G63" s="2"/>
      <c r="H63" s="3"/>
      <c r="I63" s="4"/>
      <c r="J63" s="4"/>
      <c r="K63" s="4"/>
      <c r="L63" s="3"/>
      <c r="M63" s="4"/>
      <c r="N63" s="4"/>
    </row>
    <row r="64" spans="1:14" ht="16.5">
      <c r="A64" s="51" t="s">
        <v>1</v>
      </c>
      <c r="B64" s="53" t="s">
        <v>2</v>
      </c>
      <c r="C64" s="53"/>
      <c r="D64" s="53"/>
      <c r="E64" s="53"/>
      <c r="F64" s="53" t="s">
        <v>3</v>
      </c>
      <c r="G64" s="53"/>
      <c r="H64" s="45" t="s">
        <v>9</v>
      </c>
      <c r="I64" s="44" t="s">
        <v>10</v>
      </c>
      <c r="J64" s="44"/>
      <c r="K64" s="44"/>
      <c r="L64" s="45" t="s">
        <v>11</v>
      </c>
      <c r="M64" s="46" t="s">
        <v>12</v>
      </c>
      <c r="N64" s="46" t="s">
        <v>13</v>
      </c>
    </row>
    <row r="65" spans="1:14" ht="16.5">
      <c r="A65" s="52"/>
      <c r="B65" s="5" t="s">
        <v>6</v>
      </c>
      <c r="C65" s="5" t="s">
        <v>4</v>
      </c>
      <c r="D65" s="5" t="s">
        <v>7</v>
      </c>
      <c r="E65" s="5" t="s">
        <v>8</v>
      </c>
      <c r="F65" s="5" t="s">
        <v>4</v>
      </c>
      <c r="G65" s="5" t="s">
        <v>5</v>
      </c>
      <c r="H65" s="45"/>
      <c r="I65" s="6">
        <v>1</v>
      </c>
      <c r="J65" s="6">
        <v>2</v>
      </c>
      <c r="K65" s="6">
        <v>3</v>
      </c>
      <c r="L65" s="45"/>
      <c r="M65" s="46"/>
      <c r="N65" s="46"/>
    </row>
    <row r="66" spans="1:14" ht="16.5">
      <c r="A66" s="1" t="s">
        <v>14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350</v>
      </c>
      <c r="G66" s="2" t="s">
        <v>170</v>
      </c>
      <c r="H66" s="3">
        <v>92</v>
      </c>
      <c r="I66" s="4">
        <v>100</v>
      </c>
      <c r="J66" s="4">
        <v>98</v>
      </c>
      <c r="K66" s="4">
        <v>93</v>
      </c>
      <c r="L66" s="3">
        <v>191</v>
      </c>
      <c r="M66" s="4"/>
      <c r="N66" s="4">
        <v>1000</v>
      </c>
    </row>
    <row r="67" spans="1:14" ht="16.5">
      <c r="A67" s="1" t="s">
        <v>21</v>
      </c>
      <c r="B67" s="2" t="s">
        <v>61</v>
      </c>
      <c r="C67" s="2" t="s">
        <v>49</v>
      </c>
      <c r="D67" s="2" t="s">
        <v>56</v>
      </c>
      <c r="E67" s="2" t="s">
        <v>62</v>
      </c>
      <c r="F67" s="2" t="s">
        <v>351</v>
      </c>
      <c r="G67" s="2" t="s">
        <v>170</v>
      </c>
      <c r="H67" s="3">
        <v>89.33</v>
      </c>
      <c r="I67" s="4">
        <v>98</v>
      </c>
      <c r="J67" s="4">
        <v>98</v>
      </c>
      <c r="K67" s="4">
        <v>98</v>
      </c>
      <c r="L67" s="3">
        <v>187.33</v>
      </c>
      <c r="M67" s="4"/>
      <c r="N67" s="4">
        <v>889</v>
      </c>
    </row>
    <row r="68" spans="1:14" ht="16.5">
      <c r="A68" s="1" t="s">
        <v>27</v>
      </c>
      <c r="B68" s="2" t="s">
        <v>352</v>
      </c>
      <c r="C68" s="2" t="s">
        <v>115</v>
      </c>
      <c r="D68" s="2" t="s">
        <v>142</v>
      </c>
      <c r="E68" s="2" t="s">
        <v>353</v>
      </c>
      <c r="F68" s="2" t="s">
        <v>354</v>
      </c>
      <c r="G68" s="2" t="s">
        <v>20</v>
      </c>
      <c r="H68" s="3">
        <v>87</v>
      </c>
      <c r="I68" s="4">
        <v>94</v>
      </c>
      <c r="J68" s="4">
        <v>95</v>
      </c>
      <c r="K68" s="4">
        <v>88</v>
      </c>
      <c r="L68" s="3">
        <v>181.5</v>
      </c>
      <c r="M68" s="4"/>
      <c r="N68" s="4">
        <v>778</v>
      </c>
    </row>
    <row r="69" spans="1:14" ht="16.5">
      <c r="A69" s="1" t="s">
        <v>231</v>
      </c>
      <c r="B69" s="2" t="s">
        <v>100</v>
      </c>
      <c r="C69" s="2" t="s">
        <v>101</v>
      </c>
      <c r="D69" s="2" t="s">
        <v>56</v>
      </c>
      <c r="E69" s="2" t="s">
        <v>102</v>
      </c>
      <c r="F69" s="2" t="s">
        <v>355</v>
      </c>
      <c r="G69" s="2" t="s">
        <v>20</v>
      </c>
      <c r="H69" s="3">
        <v>82.33</v>
      </c>
      <c r="I69" s="4">
        <v>95</v>
      </c>
      <c r="J69" s="4">
        <v>100</v>
      </c>
      <c r="K69" s="4">
        <v>94</v>
      </c>
      <c r="L69" s="3">
        <v>179.83</v>
      </c>
      <c r="M69" s="4"/>
      <c r="N69" s="4">
        <v>667</v>
      </c>
    </row>
    <row r="70" spans="1:14" ht="16.5">
      <c r="A70" s="1" t="s">
        <v>232</v>
      </c>
      <c r="B70" s="2" t="s">
        <v>22</v>
      </c>
      <c r="C70" s="2" t="s">
        <v>23</v>
      </c>
      <c r="D70" s="2" t="s">
        <v>24</v>
      </c>
      <c r="E70" s="2" t="s">
        <v>25</v>
      </c>
      <c r="F70" s="2" t="s">
        <v>207</v>
      </c>
      <c r="G70" s="2" t="s">
        <v>25</v>
      </c>
      <c r="H70" s="3">
        <v>82.33</v>
      </c>
      <c r="I70" s="4">
        <v>94</v>
      </c>
      <c r="J70" s="4">
        <v>100</v>
      </c>
      <c r="K70" s="4">
        <v>94</v>
      </c>
      <c r="L70" s="3">
        <v>179.33</v>
      </c>
      <c r="M70" s="4"/>
      <c r="N70" s="4">
        <v>556</v>
      </c>
    </row>
    <row r="71" spans="1:14" ht="16.5">
      <c r="A71" s="1" t="s">
        <v>256</v>
      </c>
      <c r="B71" s="2" t="s">
        <v>233</v>
      </c>
      <c r="C71" s="2" t="s">
        <v>234</v>
      </c>
      <c r="D71" s="2" t="s">
        <v>24</v>
      </c>
      <c r="E71" s="2" t="s">
        <v>25</v>
      </c>
      <c r="F71" s="2" t="s">
        <v>356</v>
      </c>
      <c r="G71" s="2" t="s">
        <v>25</v>
      </c>
      <c r="H71" s="3">
        <v>83</v>
      </c>
      <c r="I71" s="4">
        <v>90</v>
      </c>
      <c r="J71" s="4">
        <v>90</v>
      </c>
      <c r="K71" s="4">
        <v>93</v>
      </c>
      <c r="L71" s="3">
        <v>174.5</v>
      </c>
      <c r="M71" s="4"/>
      <c r="N71" s="4">
        <v>444</v>
      </c>
    </row>
    <row r="72" spans="1:14" ht="16.5">
      <c r="A72" s="1" t="s">
        <v>259</v>
      </c>
      <c r="B72" s="2" t="s">
        <v>33</v>
      </c>
      <c r="C72" s="2" t="s">
        <v>186</v>
      </c>
      <c r="D72" s="2" t="s">
        <v>35</v>
      </c>
      <c r="E72" s="2" t="s">
        <v>357</v>
      </c>
      <c r="F72" s="2" t="s">
        <v>264</v>
      </c>
      <c r="G72" s="2" t="s">
        <v>358</v>
      </c>
      <c r="H72" s="3">
        <v>78.33</v>
      </c>
      <c r="I72" s="4">
        <v>89</v>
      </c>
      <c r="J72" s="4">
        <v>100</v>
      </c>
      <c r="K72" s="4">
        <v>15</v>
      </c>
      <c r="L72" s="3">
        <v>172.83</v>
      </c>
      <c r="M72" s="4"/>
      <c r="N72" s="4">
        <v>333</v>
      </c>
    </row>
    <row r="73" spans="1:14" ht="16.5">
      <c r="A73" s="1" t="s">
        <v>262</v>
      </c>
      <c r="B73" s="2" t="s">
        <v>359</v>
      </c>
      <c r="C73" s="2" t="s">
        <v>360</v>
      </c>
      <c r="D73" s="2" t="s">
        <v>128</v>
      </c>
      <c r="E73" s="2" t="s">
        <v>361</v>
      </c>
      <c r="F73" s="2" t="s">
        <v>144</v>
      </c>
      <c r="G73" s="2" t="s">
        <v>271</v>
      </c>
      <c r="H73" s="3">
        <v>81</v>
      </c>
      <c r="I73" s="4">
        <v>95</v>
      </c>
      <c r="J73" s="4">
        <v>88</v>
      </c>
      <c r="K73" s="4">
        <v>84</v>
      </c>
      <c r="L73" s="3">
        <v>172.5</v>
      </c>
      <c r="M73" s="4"/>
      <c r="N73" s="4">
        <v>222</v>
      </c>
    </row>
    <row r="74" spans="1:14" ht="16.5">
      <c r="A74" s="1" t="s">
        <v>177</v>
      </c>
      <c r="B74" s="2" t="s">
        <v>293</v>
      </c>
      <c r="C74" s="2" t="s">
        <v>362</v>
      </c>
      <c r="D74" s="2" t="s">
        <v>24</v>
      </c>
      <c r="E74" s="2" t="s">
        <v>25</v>
      </c>
      <c r="F74" s="2" t="s">
        <v>363</v>
      </c>
      <c r="G74" s="2" t="s">
        <v>25</v>
      </c>
      <c r="H74" s="3">
        <v>79</v>
      </c>
      <c r="I74" s="4">
        <v>84</v>
      </c>
      <c r="J74" s="4">
        <v>98</v>
      </c>
      <c r="K74" s="4">
        <v>52</v>
      </c>
      <c r="L74" s="3">
        <v>170</v>
      </c>
      <c r="M74" s="4"/>
      <c r="N74" s="4">
        <v>111</v>
      </c>
    </row>
    <row r="76" spans="1:14" ht="26.25">
      <c r="A76" s="1"/>
      <c r="B76" s="2"/>
      <c r="C76" s="2"/>
      <c r="D76" s="41" t="s">
        <v>420</v>
      </c>
      <c r="E76" s="41"/>
      <c r="F76" s="41"/>
      <c r="G76" s="41"/>
      <c r="H76" s="3"/>
      <c r="I76" s="4"/>
      <c r="J76" s="4"/>
      <c r="K76" s="4"/>
      <c r="L76" s="3"/>
      <c r="M76" s="4"/>
      <c r="N76" s="4"/>
    </row>
    <row r="77" spans="1:14" ht="26.25">
      <c r="A77" s="41" t="s">
        <v>533</v>
      </c>
      <c r="B77" s="41"/>
      <c r="C77" s="41"/>
      <c r="D77" s="41"/>
      <c r="E77" s="41"/>
      <c r="F77" s="48" t="s">
        <v>145</v>
      </c>
      <c r="G77" s="48"/>
      <c r="H77" s="49" t="s">
        <v>146</v>
      </c>
      <c r="I77" s="49"/>
      <c r="J77" s="49" t="s">
        <v>147</v>
      </c>
      <c r="K77" s="49"/>
      <c r="L77" s="54" t="s">
        <v>148</v>
      </c>
      <c r="M77" s="54"/>
      <c r="N77" s="54"/>
    </row>
    <row r="78" spans="1:14" ht="16.5">
      <c r="A78" s="50" t="s">
        <v>364</v>
      </c>
      <c r="B78" s="50"/>
      <c r="C78" s="2"/>
      <c r="D78" s="2"/>
      <c r="E78" s="2"/>
      <c r="F78" s="2"/>
      <c r="G78" s="2"/>
      <c r="H78" s="3"/>
      <c r="I78" s="4"/>
      <c r="J78" s="4"/>
      <c r="K78" s="4"/>
      <c r="L78" s="3"/>
      <c r="M78" s="4"/>
      <c r="N78" s="4"/>
    </row>
    <row r="79" spans="1:14" ht="16.5">
      <c r="A79" s="51" t="s">
        <v>1</v>
      </c>
      <c r="B79" s="53" t="s">
        <v>2</v>
      </c>
      <c r="C79" s="53"/>
      <c r="D79" s="53"/>
      <c r="E79" s="53"/>
      <c r="F79" s="53" t="s">
        <v>3</v>
      </c>
      <c r="G79" s="53"/>
      <c r="H79" s="45" t="s">
        <v>9</v>
      </c>
      <c r="I79" s="44" t="s">
        <v>10</v>
      </c>
      <c r="J79" s="44"/>
      <c r="K79" s="44"/>
      <c r="L79" s="45" t="s">
        <v>11</v>
      </c>
      <c r="M79" s="46" t="s">
        <v>12</v>
      </c>
      <c r="N79" s="46" t="s">
        <v>13</v>
      </c>
    </row>
    <row r="80" spans="1:14" ht="16.5">
      <c r="A80" s="52"/>
      <c r="B80" s="5" t="s">
        <v>6</v>
      </c>
      <c r="C80" s="5" t="s">
        <v>4</v>
      </c>
      <c r="D80" s="5" t="s">
        <v>7</v>
      </c>
      <c r="E80" s="5" t="s">
        <v>8</v>
      </c>
      <c r="F80" s="5" t="s">
        <v>4</v>
      </c>
      <c r="G80" s="5" t="s">
        <v>5</v>
      </c>
      <c r="H80" s="45"/>
      <c r="I80" s="6">
        <v>1</v>
      </c>
      <c r="J80" s="6">
        <v>2</v>
      </c>
      <c r="K80" s="6">
        <v>3</v>
      </c>
      <c r="L80" s="45"/>
      <c r="M80" s="46"/>
      <c r="N80" s="46"/>
    </row>
    <row r="81" spans="1:14" ht="16.5">
      <c r="A81" s="1" t="s">
        <v>14</v>
      </c>
      <c r="B81" s="2" t="s">
        <v>365</v>
      </c>
      <c r="C81" s="2" t="s">
        <v>44</v>
      </c>
      <c r="D81" s="2" t="s">
        <v>210</v>
      </c>
      <c r="E81" s="2" t="s">
        <v>366</v>
      </c>
      <c r="F81" s="2" t="s">
        <v>367</v>
      </c>
      <c r="G81" s="2" t="s">
        <v>199</v>
      </c>
      <c r="H81" s="3">
        <v>85.67</v>
      </c>
      <c r="I81" s="4">
        <v>100</v>
      </c>
      <c r="J81" s="4">
        <v>100</v>
      </c>
      <c r="K81" s="4">
        <v>100</v>
      </c>
      <c r="L81" s="3">
        <v>185.67</v>
      </c>
      <c r="M81" s="4"/>
      <c r="N81" s="4">
        <v>1000</v>
      </c>
    </row>
    <row r="82" spans="1:14" ht="16.5">
      <c r="A82" s="1" t="s">
        <v>21</v>
      </c>
      <c r="B82" s="2" t="s">
        <v>368</v>
      </c>
      <c r="C82" s="2" t="s">
        <v>369</v>
      </c>
      <c r="D82" s="2" t="s">
        <v>194</v>
      </c>
      <c r="E82" s="2" t="s">
        <v>370</v>
      </c>
      <c r="F82" s="2" t="s">
        <v>371</v>
      </c>
      <c r="G82" s="2" t="s">
        <v>170</v>
      </c>
      <c r="H82" s="3">
        <v>91</v>
      </c>
      <c r="I82" s="4">
        <v>94</v>
      </c>
      <c r="J82" s="4">
        <v>94</v>
      </c>
      <c r="K82" s="4">
        <v>95</v>
      </c>
      <c r="L82" s="3">
        <v>185.5</v>
      </c>
      <c r="M82" s="4"/>
      <c r="N82" s="4">
        <v>667</v>
      </c>
    </row>
    <row r="83" spans="1:14" ht="16.5">
      <c r="A83" s="1" t="s">
        <v>27</v>
      </c>
      <c r="B83" s="2" t="s">
        <v>333</v>
      </c>
      <c r="C83" s="2" t="s">
        <v>334</v>
      </c>
      <c r="D83" s="2" t="s">
        <v>35</v>
      </c>
      <c r="E83" s="2" t="s">
        <v>335</v>
      </c>
      <c r="F83" s="2" t="s">
        <v>372</v>
      </c>
      <c r="G83" s="2" t="s">
        <v>96</v>
      </c>
      <c r="H83" s="3">
        <v>81.33</v>
      </c>
      <c r="I83" s="4">
        <v>98</v>
      </c>
      <c r="J83" s="4">
        <v>100</v>
      </c>
      <c r="K83" s="4">
        <v>98</v>
      </c>
      <c r="L83" s="3">
        <v>180.33</v>
      </c>
      <c r="M83" s="4"/>
      <c r="N83" s="4">
        <v>333</v>
      </c>
    </row>
    <row r="85" spans="1:14" ht="26.25">
      <c r="A85" s="1"/>
      <c r="B85" s="2"/>
      <c r="C85" s="2"/>
      <c r="D85" s="41" t="s">
        <v>420</v>
      </c>
      <c r="E85" s="41"/>
      <c r="F85" s="41"/>
      <c r="G85" s="41"/>
      <c r="H85" s="3"/>
      <c r="I85" s="4"/>
      <c r="J85" s="4"/>
      <c r="K85" s="4"/>
      <c r="L85" s="3"/>
      <c r="M85" s="4"/>
      <c r="N85" s="4"/>
    </row>
    <row r="86" spans="1:14" ht="26.25">
      <c r="A86" s="41" t="s">
        <v>533</v>
      </c>
      <c r="B86" s="41"/>
      <c r="C86" s="41"/>
      <c r="D86" s="41"/>
      <c r="E86" s="41"/>
      <c r="F86" s="48" t="s">
        <v>145</v>
      </c>
      <c r="G86" s="48"/>
      <c r="H86" s="49" t="s">
        <v>146</v>
      </c>
      <c r="I86" s="49"/>
      <c r="J86" s="49" t="s">
        <v>147</v>
      </c>
      <c r="K86" s="49"/>
      <c r="L86" s="54" t="s">
        <v>148</v>
      </c>
      <c r="M86" s="54"/>
      <c r="N86" s="54"/>
    </row>
    <row r="87" spans="1:14" ht="16.5">
      <c r="A87" s="50" t="s">
        <v>373</v>
      </c>
      <c r="B87" s="50"/>
      <c r="C87" s="2"/>
      <c r="D87" s="2"/>
      <c r="E87" s="2"/>
      <c r="F87" s="2"/>
      <c r="G87" s="2"/>
      <c r="H87" s="3"/>
      <c r="I87" s="4"/>
      <c r="J87" s="4"/>
      <c r="K87" s="4"/>
      <c r="L87" s="3"/>
      <c r="M87" s="4"/>
      <c r="N87" s="4"/>
    </row>
    <row r="88" spans="1:14" ht="16.5">
      <c r="A88" s="51" t="s">
        <v>1</v>
      </c>
      <c r="B88" s="53" t="s">
        <v>2</v>
      </c>
      <c r="C88" s="53"/>
      <c r="D88" s="53"/>
      <c r="E88" s="53"/>
      <c r="F88" s="53" t="s">
        <v>3</v>
      </c>
      <c r="G88" s="53"/>
      <c r="H88" s="45" t="s">
        <v>9</v>
      </c>
      <c r="I88" s="44" t="s">
        <v>10</v>
      </c>
      <c r="J88" s="44"/>
      <c r="K88" s="44"/>
      <c r="L88" s="45" t="s">
        <v>11</v>
      </c>
      <c r="M88" s="46" t="s">
        <v>12</v>
      </c>
      <c r="N88" s="46" t="s">
        <v>13</v>
      </c>
    </row>
    <row r="89" spans="1:14" ht="16.5">
      <c r="A89" s="52"/>
      <c r="B89" s="5" t="s">
        <v>6</v>
      </c>
      <c r="C89" s="5" t="s">
        <v>4</v>
      </c>
      <c r="D89" s="5" t="s">
        <v>7</v>
      </c>
      <c r="E89" s="5" t="s">
        <v>8</v>
      </c>
      <c r="F89" s="5" t="s">
        <v>4</v>
      </c>
      <c r="G89" s="5" t="s">
        <v>5</v>
      </c>
      <c r="H89" s="45"/>
      <c r="I89" s="6">
        <v>1</v>
      </c>
      <c r="J89" s="6">
        <v>2</v>
      </c>
      <c r="K89" s="6">
        <v>3</v>
      </c>
      <c r="L89" s="45"/>
      <c r="M89" s="46"/>
      <c r="N89" s="46"/>
    </row>
    <row r="90" spans="1:14" ht="16.5">
      <c r="A90" s="1" t="s">
        <v>14</v>
      </c>
      <c r="B90" s="2" t="s">
        <v>329</v>
      </c>
      <c r="C90" s="2" t="s">
        <v>374</v>
      </c>
      <c r="D90" s="2" t="s">
        <v>330</v>
      </c>
      <c r="E90" s="2" t="s">
        <v>375</v>
      </c>
      <c r="F90" s="2" t="s">
        <v>376</v>
      </c>
      <c r="G90" s="2" t="s">
        <v>377</v>
      </c>
      <c r="H90" s="3">
        <v>90.33</v>
      </c>
      <c r="I90" s="4">
        <v>100</v>
      </c>
      <c r="J90" s="4">
        <v>100</v>
      </c>
      <c r="K90" s="4">
        <v>84</v>
      </c>
      <c r="L90" s="3">
        <v>190.33</v>
      </c>
      <c r="M90" s="4"/>
      <c r="N90" s="4">
        <v>1000</v>
      </c>
    </row>
    <row r="91" spans="1:14" ht="16.5">
      <c r="A91" s="1" t="s">
        <v>21</v>
      </c>
      <c r="B91" s="2" t="s">
        <v>314</v>
      </c>
      <c r="C91" s="2" t="s">
        <v>280</v>
      </c>
      <c r="D91" s="2" t="s">
        <v>56</v>
      </c>
      <c r="E91" s="2" t="s">
        <v>381</v>
      </c>
      <c r="F91" s="2" t="s">
        <v>376</v>
      </c>
      <c r="G91" s="2" t="s">
        <v>377</v>
      </c>
      <c r="H91" s="3">
        <v>93</v>
      </c>
      <c r="I91" s="4">
        <v>86</v>
      </c>
      <c r="J91" s="4">
        <v>93</v>
      </c>
      <c r="K91" s="4">
        <v>95</v>
      </c>
      <c r="L91" s="3">
        <v>187</v>
      </c>
      <c r="M91" s="4"/>
      <c r="N91" s="4">
        <v>800</v>
      </c>
    </row>
    <row r="92" spans="1:14" ht="16.5">
      <c r="A92" s="1" t="s">
        <v>27</v>
      </c>
      <c r="B92" s="2" t="s">
        <v>378</v>
      </c>
      <c r="C92" s="2" t="s">
        <v>379</v>
      </c>
      <c r="D92" s="2" t="s">
        <v>134</v>
      </c>
      <c r="E92" s="2" t="s">
        <v>380</v>
      </c>
      <c r="F92" s="2" t="s">
        <v>376</v>
      </c>
      <c r="G92" s="2" t="s">
        <v>377</v>
      </c>
      <c r="H92" s="3">
        <v>90.4</v>
      </c>
      <c r="I92" s="4">
        <v>89</v>
      </c>
      <c r="J92" s="4">
        <v>100</v>
      </c>
      <c r="K92" s="4">
        <v>83</v>
      </c>
      <c r="L92" s="3">
        <v>184.9</v>
      </c>
      <c r="M92" s="4"/>
      <c r="N92" s="4">
        <v>600</v>
      </c>
    </row>
    <row r="93" spans="1:14" ht="16.5">
      <c r="A93" s="1" t="s">
        <v>231</v>
      </c>
      <c r="B93" s="2" t="s">
        <v>302</v>
      </c>
      <c r="C93" s="2" t="s">
        <v>303</v>
      </c>
      <c r="D93" s="2" t="s">
        <v>17</v>
      </c>
      <c r="E93" s="2" t="s">
        <v>304</v>
      </c>
      <c r="F93" s="2" t="s">
        <v>382</v>
      </c>
      <c r="G93" s="2" t="s">
        <v>383</v>
      </c>
      <c r="H93" s="3">
        <v>83.33</v>
      </c>
      <c r="I93" s="4">
        <v>100</v>
      </c>
      <c r="J93" s="4">
        <v>96</v>
      </c>
      <c r="K93" s="4">
        <v>90</v>
      </c>
      <c r="L93" s="3">
        <v>181.33</v>
      </c>
      <c r="M93" s="4"/>
      <c r="N93" s="4">
        <v>400</v>
      </c>
    </row>
    <row r="94" spans="1:14" ht="16.5">
      <c r="A94" s="1" t="s">
        <v>232</v>
      </c>
      <c r="B94" s="2" t="s">
        <v>384</v>
      </c>
      <c r="C94" s="2" t="s">
        <v>93</v>
      </c>
      <c r="D94" s="2" t="s">
        <v>322</v>
      </c>
      <c r="E94" s="2" t="s">
        <v>385</v>
      </c>
      <c r="F94" s="2" t="s">
        <v>386</v>
      </c>
      <c r="G94" s="2" t="s">
        <v>387</v>
      </c>
      <c r="H94" s="3">
        <v>81.67</v>
      </c>
      <c r="I94" s="4">
        <v>21</v>
      </c>
      <c r="J94" s="4">
        <v>0</v>
      </c>
      <c r="K94" s="4">
        <v>0</v>
      </c>
      <c r="L94" s="3">
        <v>92.17</v>
      </c>
      <c r="M94" s="4"/>
      <c r="N94" s="4">
        <v>200</v>
      </c>
    </row>
    <row r="96" spans="1:14" ht="26.25">
      <c r="A96" s="1"/>
      <c r="B96" s="2"/>
      <c r="C96" s="2"/>
      <c r="D96" s="41" t="s">
        <v>420</v>
      </c>
      <c r="E96" s="41"/>
      <c r="F96" s="41"/>
      <c r="G96" s="41"/>
      <c r="H96" s="3"/>
      <c r="I96" s="3"/>
      <c r="J96" s="4"/>
      <c r="K96" s="4"/>
      <c r="L96" s="4"/>
      <c r="M96" s="3"/>
      <c r="N96" s="4"/>
    </row>
    <row r="97" spans="1:14" ht="26.25">
      <c r="A97" s="41" t="s">
        <v>533</v>
      </c>
      <c r="B97" s="41"/>
      <c r="C97" s="41"/>
      <c r="D97" s="41"/>
      <c r="E97" s="41"/>
      <c r="F97" s="48" t="s">
        <v>145</v>
      </c>
      <c r="G97" s="48"/>
      <c r="H97" s="49" t="s">
        <v>146</v>
      </c>
      <c r="I97" s="49"/>
      <c r="J97" s="49" t="s">
        <v>147</v>
      </c>
      <c r="K97" s="49"/>
      <c r="L97" s="47" t="s">
        <v>148</v>
      </c>
      <c r="M97" s="47"/>
      <c r="N97" s="47"/>
    </row>
    <row r="98" spans="1:14" ht="16.5">
      <c r="A98" s="50" t="s">
        <v>388</v>
      </c>
      <c r="B98" s="50"/>
      <c r="C98" s="2"/>
      <c r="D98" s="2"/>
      <c r="E98" s="2"/>
      <c r="F98" s="2"/>
      <c r="G98" s="2"/>
      <c r="H98" s="3"/>
      <c r="I98" s="3"/>
      <c r="J98" s="4"/>
      <c r="K98" s="4"/>
      <c r="L98" s="4"/>
      <c r="M98" s="3"/>
      <c r="N98" s="4"/>
    </row>
    <row r="99" spans="1:14" ht="16.5" customHeight="1">
      <c r="A99" s="51" t="s">
        <v>1</v>
      </c>
      <c r="B99" s="53" t="s">
        <v>2</v>
      </c>
      <c r="C99" s="53"/>
      <c r="D99" s="53"/>
      <c r="E99" s="53"/>
      <c r="F99" s="53" t="s">
        <v>3</v>
      </c>
      <c r="G99" s="53"/>
      <c r="H99" s="55" t="s">
        <v>9</v>
      </c>
      <c r="I99" s="55"/>
      <c r="J99" s="44" t="s">
        <v>10</v>
      </c>
      <c r="K99" s="44"/>
      <c r="L99" s="44"/>
      <c r="M99" s="45" t="s">
        <v>11</v>
      </c>
      <c r="N99" s="46" t="s">
        <v>13</v>
      </c>
    </row>
    <row r="100" spans="1:14" ht="16.5">
      <c r="A100" s="52"/>
      <c r="B100" s="5" t="s">
        <v>6</v>
      </c>
      <c r="C100" s="5" t="s">
        <v>4</v>
      </c>
      <c r="D100" s="5" t="s">
        <v>7</v>
      </c>
      <c r="E100" s="5" t="s">
        <v>8</v>
      </c>
      <c r="F100" s="5" t="s">
        <v>4</v>
      </c>
      <c r="G100" s="5" t="s">
        <v>5</v>
      </c>
      <c r="H100" s="7" t="s">
        <v>389</v>
      </c>
      <c r="I100" s="7" t="s">
        <v>390</v>
      </c>
      <c r="J100" s="6">
        <v>1</v>
      </c>
      <c r="K100" s="6">
        <v>2</v>
      </c>
      <c r="L100" s="6">
        <v>3</v>
      </c>
      <c r="M100" s="45"/>
      <c r="N100" s="46"/>
    </row>
    <row r="101" spans="1:14" ht="16.5">
      <c r="A101" s="1" t="s">
        <v>14</v>
      </c>
      <c r="B101" s="2" t="s">
        <v>284</v>
      </c>
      <c r="C101" s="2" t="s">
        <v>44</v>
      </c>
      <c r="D101" s="2" t="s">
        <v>134</v>
      </c>
      <c r="E101" s="2" t="s">
        <v>285</v>
      </c>
      <c r="F101" s="2" t="s">
        <v>391</v>
      </c>
      <c r="G101" s="2" t="s">
        <v>271</v>
      </c>
      <c r="H101" s="3">
        <v>93</v>
      </c>
      <c r="I101" s="3">
        <v>95</v>
      </c>
      <c r="J101" s="4">
        <v>92</v>
      </c>
      <c r="K101" s="4">
        <v>98</v>
      </c>
      <c r="L101" s="4">
        <v>88</v>
      </c>
      <c r="M101" s="3">
        <v>283</v>
      </c>
      <c r="N101" s="4">
        <v>1000</v>
      </c>
    </row>
    <row r="102" spans="1:14" ht="16.5">
      <c r="A102" s="1" t="s">
        <v>21</v>
      </c>
      <c r="B102" s="2" t="s">
        <v>392</v>
      </c>
      <c r="C102" s="2" t="s">
        <v>393</v>
      </c>
      <c r="D102" s="2" t="s">
        <v>134</v>
      </c>
      <c r="E102" s="2" t="s">
        <v>394</v>
      </c>
      <c r="F102" s="2" t="s">
        <v>395</v>
      </c>
      <c r="G102" s="2" t="s">
        <v>396</v>
      </c>
      <c r="H102" s="3"/>
      <c r="I102" s="3">
        <v>166.66</v>
      </c>
      <c r="J102" s="4">
        <v>83</v>
      </c>
      <c r="K102" s="4">
        <v>89</v>
      </c>
      <c r="L102" s="4">
        <v>84</v>
      </c>
      <c r="M102" s="3">
        <v>253.16</v>
      </c>
      <c r="N102" s="4">
        <v>889</v>
      </c>
    </row>
    <row r="103" spans="1:14" ht="16.5">
      <c r="A103" s="1" t="s">
        <v>27</v>
      </c>
      <c r="B103" s="2" t="s">
        <v>397</v>
      </c>
      <c r="C103" s="2" t="s">
        <v>44</v>
      </c>
      <c r="D103" s="2" t="s">
        <v>134</v>
      </c>
      <c r="E103" s="2" t="s">
        <v>398</v>
      </c>
      <c r="F103" s="2" t="s">
        <v>399</v>
      </c>
      <c r="G103" s="2" t="s">
        <v>400</v>
      </c>
      <c r="H103" s="3">
        <v>75</v>
      </c>
      <c r="I103" s="3">
        <v>75.33</v>
      </c>
      <c r="J103" s="4">
        <v>88</v>
      </c>
      <c r="K103" s="4">
        <v>94</v>
      </c>
      <c r="L103" s="4">
        <v>88</v>
      </c>
      <c r="M103" s="3">
        <v>241.33</v>
      </c>
      <c r="N103" s="4">
        <v>778</v>
      </c>
    </row>
    <row r="104" spans="1:14" ht="16.5">
      <c r="A104" s="1" t="s">
        <v>231</v>
      </c>
      <c r="B104" s="2" t="s">
        <v>417</v>
      </c>
      <c r="C104" s="2" t="s">
        <v>418</v>
      </c>
      <c r="D104" s="2" t="s">
        <v>24</v>
      </c>
      <c r="E104" s="2" t="s">
        <v>25</v>
      </c>
      <c r="F104" s="2" t="s">
        <v>419</v>
      </c>
      <c r="G104" s="2" t="s">
        <v>25</v>
      </c>
      <c r="H104" s="3"/>
      <c r="I104" s="3">
        <v>140</v>
      </c>
      <c r="J104" s="4">
        <v>76</v>
      </c>
      <c r="K104" s="4">
        <v>96</v>
      </c>
      <c r="L104" s="4">
        <v>92</v>
      </c>
      <c r="M104" s="3">
        <v>234</v>
      </c>
      <c r="N104" s="4">
        <v>667</v>
      </c>
    </row>
    <row r="105" spans="1:14" ht="16.5">
      <c r="A105" s="1" t="s">
        <v>232</v>
      </c>
      <c r="B105" s="2" t="s">
        <v>401</v>
      </c>
      <c r="C105" s="2" t="s">
        <v>402</v>
      </c>
      <c r="D105" s="2" t="s">
        <v>134</v>
      </c>
      <c r="E105" s="2" t="s">
        <v>25</v>
      </c>
      <c r="F105" s="2" t="s">
        <v>403</v>
      </c>
      <c r="G105" s="2" t="s">
        <v>25</v>
      </c>
      <c r="H105" s="3"/>
      <c r="I105" s="3">
        <v>136.33</v>
      </c>
      <c r="J105" s="4">
        <v>89</v>
      </c>
      <c r="K105" s="4">
        <v>94</v>
      </c>
      <c r="L105" s="4">
        <v>84</v>
      </c>
      <c r="M105" s="3">
        <v>227.83</v>
      </c>
      <c r="N105" s="4">
        <v>556</v>
      </c>
    </row>
    <row r="106" spans="1:14" ht="16.5">
      <c r="A106" s="1" t="s">
        <v>256</v>
      </c>
      <c r="B106" s="2" t="s">
        <v>404</v>
      </c>
      <c r="C106" s="2" t="s">
        <v>303</v>
      </c>
      <c r="D106" s="2" t="s">
        <v>77</v>
      </c>
      <c r="E106" s="2" t="s">
        <v>405</v>
      </c>
      <c r="F106" s="2" t="s">
        <v>406</v>
      </c>
      <c r="G106" s="2" t="s">
        <v>25</v>
      </c>
      <c r="H106" s="3"/>
      <c r="I106" s="3">
        <v>141.5</v>
      </c>
      <c r="J106" s="4">
        <v>78</v>
      </c>
      <c r="K106" s="4">
        <v>78</v>
      </c>
      <c r="L106" s="4">
        <v>0</v>
      </c>
      <c r="M106" s="3">
        <v>219.5</v>
      </c>
      <c r="N106" s="4">
        <v>444</v>
      </c>
    </row>
    <row r="107" spans="1:14" ht="16.5">
      <c r="A107" s="1" t="s">
        <v>259</v>
      </c>
      <c r="B107" s="2" t="s">
        <v>407</v>
      </c>
      <c r="C107" s="2" t="s">
        <v>369</v>
      </c>
      <c r="D107" s="2" t="s">
        <v>134</v>
      </c>
      <c r="E107" s="2" t="s">
        <v>408</v>
      </c>
      <c r="F107" s="2" t="s">
        <v>409</v>
      </c>
      <c r="G107" s="2" t="s">
        <v>25</v>
      </c>
      <c r="H107" s="3"/>
      <c r="I107" s="3">
        <v>128</v>
      </c>
      <c r="J107" s="4">
        <v>79</v>
      </c>
      <c r="K107" s="4">
        <v>75</v>
      </c>
      <c r="L107" s="4">
        <v>90</v>
      </c>
      <c r="M107" s="3">
        <v>212.5</v>
      </c>
      <c r="N107" s="4">
        <v>333</v>
      </c>
    </row>
    <row r="108" spans="1:14" ht="16.5">
      <c r="A108" s="1" t="s">
        <v>262</v>
      </c>
      <c r="B108" s="2" t="s">
        <v>410</v>
      </c>
      <c r="C108" s="2" t="s">
        <v>115</v>
      </c>
      <c r="D108" s="2" t="s">
        <v>77</v>
      </c>
      <c r="E108" s="2" t="s">
        <v>411</v>
      </c>
      <c r="F108" s="2" t="s">
        <v>412</v>
      </c>
      <c r="G108" s="2" t="s">
        <v>413</v>
      </c>
      <c r="H108" s="3">
        <v>60</v>
      </c>
      <c r="I108" s="3">
        <v>50</v>
      </c>
      <c r="J108" s="4">
        <v>83</v>
      </c>
      <c r="K108" s="4">
        <v>89</v>
      </c>
      <c r="L108" s="4">
        <v>0</v>
      </c>
      <c r="M108" s="3">
        <v>196</v>
      </c>
      <c r="N108" s="4">
        <v>222</v>
      </c>
    </row>
    <row r="109" spans="1:14" ht="16.5">
      <c r="A109" s="1" t="s">
        <v>177</v>
      </c>
      <c r="B109" s="2" t="s">
        <v>414</v>
      </c>
      <c r="C109" s="2" t="s">
        <v>415</v>
      </c>
      <c r="D109" s="2" t="s">
        <v>24</v>
      </c>
      <c r="E109" s="2" t="s">
        <v>25</v>
      </c>
      <c r="F109" s="2" t="s">
        <v>416</v>
      </c>
      <c r="G109" s="2" t="s">
        <v>25</v>
      </c>
      <c r="H109" s="3"/>
      <c r="I109" s="3">
        <v>146</v>
      </c>
      <c r="J109" s="4">
        <v>81</v>
      </c>
      <c r="K109" s="4">
        <v>0</v>
      </c>
      <c r="L109" s="4">
        <v>0</v>
      </c>
      <c r="M109" s="3">
        <v>186.5</v>
      </c>
      <c r="N109" s="4">
        <v>111</v>
      </c>
    </row>
  </sheetData>
  <sheetProtection/>
  <mergeCells count="119">
    <mergeCell ref="D1:G1"/>
    <mergeCell ref="F2:G2"/>
    <mergeCell ref="H2:I2"/>
    <mergeCell ref="A99:A100"/>
    <mergeCell ref="B99:E99"/>
    <mergeCell ref="F99:G99"/>
    <mergeCell ref="H99:I99"/>
    <mergeCell ref="A2:E2"/>
    <mergeCell ref="A32:B32"/>
    <mergeCell ref="A33:A34"/>
    <mergeCell ref="J2:K2"/>
    <mergeCell ref="L2:N2"/>
    <mergeCell ref="A3:B3"/>
    <mergeCell ref="A4:A5"/>
    <mergeCell ref="B4:E4"/>
    <mergeCell ref="F4:G4"/>
    <mergeCell ref="H4:H5"/>
    <mergeCell ref="I4:K4"/>
    <mergeCell ref="L4:L5"/>
    <mergeCell ref="M4:M5"/>
    <mergeCell ref="N4:N5"/>
    <mergeCell ref="D12:G12"/>
    <mergeCell ref="F13:G13"/>
    <mergeCell ref="H13:I13"/>
    <mergeCell ref="J13:K13"/>
    <mergeCell ref="L13:N13"/>
    <mergeCell ref="A13:E13"/>
    <mergeCell ref="H15:H16"/>
    <mergeCell ref="I15:K15"/>
    <mergeCell ref="L15:L16"/>
    <mergeCell ref="M15:M16"/>
    <mergeCell ref="A14:B14"/>
    <mergeCell ref="A15:A16"/>
    <mergeCell ref="B15:E15"/>
    <mergeCell ref="F15:G15"/>
    <mergeCell ref="F33:G33"/>
    <mergeCell ref="F49:G49"/>
    <mergeCell ref="H49:I49"/>
    <mergeCell ref="N15:N16"/>
    <mergeCell ref="D30:G30"/>
    <mergeCell ref="F31:G31"/>
    <mergeCell ref="H31:I31"/>
    <mergeCell ref="J31:K31"/>
    <mergeCell ref="L31:N31"/>
    <mergeCell ref="A31:E31"/>
    <mergeCell ref="J49:K49"/>
    <mergeCell ref="N33:N34"/>
    <mergeCell ref="D48:G48"/>
    <mergeCell ref="A49:E49"/>
    <mergeCell ref="H33:H34"/>
    <mergeCell ref="I33:K33"/>
    <mergeCell ref="L33:L34"/>
    <mergeCell ref="M33:M34"/>
    <mergeCell ref="L49:N49"/>
    <mergeCell ref="B33:E33"/>
    <mergeCell ref="L51:L52"/>
    <mergeCell ref="M51:M52"/>
    <mergeCell ref="A50:B50"/>
    <mergeCell ref="A51:A52"/>
    <mergeCell ref="B51:E51"/>
    <mergeCell ref="F51:G51"/>
    <mergeCell ref="B64:E64"/>
    <mergeCell ref="F64:G64"/>
    <mergeCell ref="H64:H65"/>
    <mergeCell ref="I64:K64"/>
    <mergeCell ref="N51:N52"/>
    <mergeCell ref="D61:G61"/>
    <mergeCell ref="F62:G62"/>
    <mergeCell ref="H62:I62"/>
    <mergeCell ref="H51:H52"/>
    <mergeCell ref="I51:K51"/>
    <mergeCell ref="L64:L65"/>
    <mergeCell ref="M64:M65"/>
    <mergeCell ref="N64:N65"/>
    <mergeCell ref="D76:G76"/>
    <mergeCell ref="A98:B98"/>
    <mergeCell ref="A62:E62"/>
    <mergeCell ref="J62:K62"/>
    <mergeCell ref="L62:N62"/>
    <mergeCell ref="A63:B63"/>
    <mergeCell ref="A64:A65"/>
    <mergeCell ref="A77:E77"/>
    <mergeCell ref="M79:M80"/>
    <mergeCell ref="A78:B78"/>
    <mergeCell ref="A79:A80"/>
    <mergeCell ref="B79:E79"/>
    <mergeCell ref="F79:G79"/>
    <mergeCell ref="F77:G77"/>
    <mergeCell ref="H77:I77"/>
    <mergeCell ref="J77:K77"/>
    <mergeCell ref="L77:N77"/>
    <mergeCell ref="N79:N80"/>
    <mergeCell ref="D85:G85"/>
    <mergeCell ref="F86:G86"/>
    <mergeCell ref="H86:I86"/>
    <mergeCell ref="J86:K86"/>
    <mergeCell ref="L86:N86"/>
    <mergeCell ref="A86:E86"/>
    <mergeCell ref="H79:H80"/>
    <mergeCell ref="I79:K79"/>
    <mergeCell ref="L79:L80"/>
    <mergeCell ref="H88:H89"/>
    <mergeCell ref="I88:K88"/>
    <mergeCell ref="L88:L89"/>
    <mergeCell ref="M88:M89"/>
    <mergeCell ref="A87:B87"/>
    <mergeCell ref="A88:A89"/>
    <mergeCell ref="B88:E88"/>
    <mergeCell ref="F88:G88"/>
    <mergeCell ref="J99:L99"/>
    <mergeCell ref="M99:M100"/>
    <mergeCell ref="N99:N100"/>
    <mergeCell ref="N88:N89"/>
    <mergeCell ref="L97:N97"/>
    <mergeCell ref="D96:G96"/>
    <mergeCell ref="F97:G97"/>
    <mergeCell ref="H97:I97"/>
    <mergeCell ref="J97:K97"/>
    <mergeCell ref="A97:E97"/>
  </mergeCells>
  <printOptions/>
  <pageMargins left="0.984251968503937" right="0.5905511811023623" top="0.5905511811023623" bottom="0.5905511811023623" header="0.1968503937007874" footer="0.1968503937007874"/>
  <pageSetup fitToHeight="3" horizontalDpi="360" verticalDpi="360" orientation="landscape" paperSize="9" scale="72" r:id="rId1"/>
  <headerFooter alignWithMargins="0">
    <oddFooter>&amp;RStr.: &amp;P/&amp;N</oddFooter>
  </headerFooter>
  <rowBreaks count="3" manualBreakCount="3">
    <brk id="29" max="13" man="1"/>
    <brk id="60" max="13" man="1"/>
    <brk id="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60" zoomScaleNormal="60" zoomScalePageLayoutView="0" workbookViewId="0" topLeftCell="A1">
      <selection activeCell="A37" sqref="A37:E37"/>
    </sheetView>
  </sheetViews>
  <sheetFormatPr defaultColWidth="9.140625" defaultRowHeight="12.75"/>
  <cols>
    <col min="1" max="1" width="17.8515625" style="0" bestFit="1" customWidth="1"/>
    <col min="2" max="2" width="14.140625" style="0" bestFit="1" customWidth="1"/>
    <col min="3" max="3" width="11.57421875" style="0" bestFit="1" customWidth="1"/>
    <col min="4" max="4" width="35.00390625" style="0" bestFit="1" customWidth="1"/>
    <col min="5" max="5" width="9.8515625" style="0" bestFit="1" customWidth="1"/>
    <col min="6" max="6" width="16.28125" style="0" bestFit="1" customWidth="1"/>
    <col min="7" max="7" width="6.00390625" style="0" bestFit="1" customWidth="1"/>
    <col min="8" max="8" width="12.57421875" style="0" bestFit="1" customWidth="1"/>
    <col min="9" max="11" width="7.57421875" style="0" customWidth="1"/>
    <col min="12" max="12" width="15.140625" style="0" bestFit="1" customWidth="1"/>
    <col min="13" max="13" width="12.57421875" style="0" bestFit="1" customWidth="1"/>
    <col min="14" max="14" width="8.8515625" style="0" customWidth="1"/>
  </cols>
  <sheetData>
    <row r="1" spans="1:14" ht="26.25">
      <c r="A1" s="1"/>
      <c r="B1" s="2"/>
      <c r="C1" s="2"/>
      <c r="D1" s="41" t="s">
        <v>420</v>
      </c>
      <c r="E1" s="41"/>
      <c r="F1" s="41"/>
      <c r="G1" s="41"/>
      <c r="H1" s="3"/>
      <c r="I1" s="4"/>
      <c r="J1" s="4"/>
      <c r="K1" s="4"/>
      <c r="L1" s="3"/>
      <c r="M1" s="4"/>
      <c r="N1" s="4"/>
    </row>
    <row r="2" spans="1:14" ht="26.25">
      <c r="A2" s="41" t="s">
        <v>533</v>
      </c>
      <c r="B2" s="41"/>
      <c r="C2" s="41"/>
      <c r="D2" s="41"/>
      <c r="E2" s="41"/>
      <c r="F2" s="48" t="s">
        <v>145</v>
      </c>
      <c r="G2" s="48"/>
      <c r="H2" s="49" t="s">
        <v>146</v>
      </c>
      <c r="I2" s="49"/>
      <c r="J2" s="49" t="s">
        <v>147</v>
      </c>
      <c r="K2" s="49"/>
      <c r="L2" s="54" t="s">
        <v>148</v>
      </c>
      <c r="M2" s="54"/>
      <c r="N2" s="54"/>
    </row>
    <row r="3" spans="1:14" ht="16.5">
      <c r="A3" s="50" t="s">
        <v>0</v>
      </c>
      <c r="B3" s="50"/>
      <c r="C3" s="2"/>
      <c r="D3" s="2"/>
      <c r="E3" s="2"/>
      <c r="F3" s="2"/>
      <c r="G3" s="2"/>
      <c r="H3" s="3"/>
      <c r="I3" s="4"/>
      <c r="J3" s="4"/>
      <c r="K3" s="4"/>
      <c r="L3" s="3"/>
      <c r="M3" s="4"/>
      <c r="N3" s="4"/>
    </row>
    <row r="4" spans="1:14" ht="16.5" customHeight="1">
      <c r="A4" s="51" t="s">
        <v>1</v>
      </c>
      <c r="B4" s="53" t="s">
        <v>2</v>
      </c>
      <c r="C4" s="53"/>
      <c r="D4" s="53"/>
      <c r="E4" s="53"/>
      <c r="F4" s="53" t="s">
        <v>3</v>
      </c>
      <c r="G4" s="53"/>
      <c r="H4" s="45" t="s">
        <v>9</v>
      </c>
      <c r="I4" s="44" t="s">
        <v>10</v>
      </c>
      <c r="J4" s="44"/>
      <c r="K4" s="44"/>
      <c r="L4" s="45" t="s">
        <v>11</v>
      </c>
      <c r="M4" s="46" t="s">
        <v>12</v>
      </c>
      <c r="N4" s="46" t="s">
        <v>13</v>
      </c>
    </row>
    <row r="5" spans="1:14" ht="16.5">
      <c r="A5" s="52"/>
      <c r="B5" s="5" t="s">
        <v>6</v>
      </c>
      <c r="C5" s="5" t="s">
        <v>4</v>
      </c>
      <c r="D5" s="5" t="s">
        <v>7</v>
      </c>
      <c r="E5" s="5" t="s">
        <v>8</v>
      </c>
      <c r="F5" s="5" t="s">
        <v>4</v>
      </c>
      <c r="G5" s="5" t="s">
        <v>5</v>
      </c>
      <c r="H5" s="45"/>
      <c r="I5" s="6">
        <v>1</v>
      </c>
      <c r="J5" s="6">
        <v>2</v>
      </c>
      <c r="K5" s="6">
        <v>3</v>
      </c>
      <c r="L5" s="45"/>
      <c r="M5" s="46"/>
      <c r="N5" s="46"/>
    </row>
    <row r="6" spans="1:14" ht="16.5">
      <c r="A6" s="1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3"/>
      <c r="I6" s="4">
        <v>100</v>
      </c>
      <c r="J6" s="4">
        <v>100</v>
      </c>
      <c r="K6" s="4">
        <v>98</v>
      </c>
      <c r="L6" s="3">
        <v>100</v>
      </c>
      <c r="M6" s="4"/>
      <c r="N6" s="4">
        <v>1000</v>
      </c>
    </row>
    <row r="7" spans="1:14" ht="16.5">
      <c r="A7" s="1" t="s">
        <v>21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25</v>
      </c>
      <c r="H7" s="3"/>
      <c r="I7" s="4">
        <v>95</v>
      </c>
      <c r="J7" s="4">
        <v>100</v>
      </c>
      <c r="K7" s="4">
        <v>100</v>
      </c>
      <c r="L7" s="3">
        <v>100</v>
      </c>
      <c r="M7" s="4"/>
      <c r="N7" s="4">
        <v>966</v>
      </c>
    </row>
    <row r="8" spans="1:14" ht="16.5">
      <c r="A8" s="1" t="s">
        <v>27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3"/>
      <c r="I8" s="4">
        <v>94</v>
      </c>
      <c r="J8" s="4">
        <v>100</v>
      </c>
      <c r="K8" s="4">
        <v>100</v>
      </c>
      <c r="L8" s="3">
        <v>100</v>
      </c>
      <c r="M8" s="4">
        <v>100</v>
      </c>
      <c r="N8" s="4">
        <v>931</v>
      </c>
    </row>
    <row r="9" spans="1:14" ht="16.5">
      <c r="A9" s="1" t="s">
        <v>231</v>
      </c>
      <c r="B9" s="2" t="s">
        <v>43</v>
      </c>
      <c r="C9" s="2" t="s">
        <v>44</v>
      </c>
      <c r="D9" s="2" t="s">
        <v>35</v>
      </c>
      <c r="E9" s="2" t="s">
        <v>45</v>
      </c>
      <c r="F9" s="2" t="s">
        <v>421</v>
      </c>
      <c r="G9" s="2" t="s">
        <v>25</v>
      </c>
      <c r="H9" s="3"/>
      <c r="I9" s="4">
        <v>94</v>
      </c>
      <c r="J9" s="4">
        <v>100</v>
      </c>
      <c r="K9" s="4">
        <v>100</v>
      </c>
      <c r="L9" s="3">
        <v>100</v>
      </c>
      <c r="M9" s="4">
        <v>98</v>
      </c>
      <c r="N9" s="4">
        <v>897</v>
      </c>
    </row>
    <row r="10" spans="1:14" ht="16.5">
      <c r="A10" s="1" t="s">
        <v>232</v>
      </c>
      <c r="B10" s="2" t="s">
        <v>38</v>
      </c>
      <c r="C10" s="2" t="s">
        <v>39</v>
      </c>
      <c r="D10" s="2" t="s">
        <v>40</v>
      </c>
      <c r="E10" s="2" t="s">
        <v>41</v>
      </c>
      <c r="F10" s="2" t="s">
        <v>42</v>
      </c>
      <c r="G10" s="2" t="s">
        <v>25</v>
      </c>
      <c r="H10" s="3"/>
      <c r="I10" s="4">
        <v>95</v>
      </c>
      <c r="J10" s="4">
        <v>100</v>
      </c>
      <c r="K10" s="4">
        <v>98</v>
      </c>
      <c r="L10" s="3">
        <v>99</v>
      </c>
      <c r="M10" s="4"/>
      <c r="N10" s="4">
        <v>862</v>
      </c>
    </row>
    <row r="11" spans="1:14" ht="16.5">
      <c r="A11" s="1" t="s">
        <v>422</v>
      </c>
      <c r="B11" s="2" t="s">
        <v>61</v>
      </c>
      <c r="C11" s="2" t="s">
        <v>49</v>
      </c>
      <c r="D11" s="2" t="s">
        <v>56</v>
      </c>
      <c r="E11" s="2" t="s">
        <v>62</v>
      </c>
      <c r="F11" s="2" t="s">
        <v>63</v>
      </c>
      <c r="G11" s="2" t="s">
        <v>53</v>
      </c>
      <c r="H11" s="3"/>
      <c r="I11" s="4">
        <v>94</v>
      </c>
      <c r="J11" s="4">
        <v>98</v>
      </c>
      <c r="K11" s="4">
        <v>100</v>
      </c>
      <c r="L11" s="3">
        <v>99</v>
      </c>
      <c r="M11" s="4"/>
      <c r="N11" s="4">
        <v>811</v>
      </c>
    </row>
    <row r="12" spans="1:14" ht="16.5">
      <c r="A12" s="1" t="s">
        <v>422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58</v>
      </c>
      <c r="G12" s="2" t="s">
        <v>59</v>
      </c>
      <c r="H12" s="3"/>
      <c r="I12" s="4">
        <v>94</v>
      </c>
      <c r="J12" s="4">
        <v>100</v>
      </c>
      <c r="K12" s="4">
        <v>98</v>
      </c>
      <c r="L12" s="3">
        <v>99</v>
      </c>
      <c r="M12" s="4"/>
      <c r="N12" s="4">
        <v>811</v>
      </c>
    </row>
    <row r="13" spans="1:14" ht="16.5">
      <c r="A13" s="1" t="s">
        <v>262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25</v>
      </c>
      <c r="H13" s="3"/>
      <c r="I13" s="4">
        <v>100</v>
      </c>
      <c r="J13" s="4">
        <v>98</v>
      </c>
      <c r="K13" s="4">
        <v>84</v>
      </c>
      <c r="L13" s="3">
        <v>99</v>
      </c>
      <c r="M13" s="4"/>
      <c r="N13" s="4">
        <v>759</v>
      </c>
    </row>
    <row r="14" spans="1:14" ht="16.5">
      <c r="A14" s="1" t="s">
        <v>177</v>
      </c>
      <c r="B14" s="2" t="s">
        <v>28</v>
      </c>
      <c r="C14" s="2" t="s">
        <v>29</v>
      </c>
      <c r="D14" s="2" t="s">
        <v>30</v>
      </c>
      <c r="E14" s="2" t="s">
        <v>31</v>
      </c>
      <c r="F14" s="2" t="s">
        <v>32</v>
      </c>
      <c r="G14" s="2" t="s">
        <v>25</v>
      </c>
      <c r="H14" s="3"/>
      <c r="I14" s="4">
        <v>98</v>
      </c>
      <c r="J14" s="4">
        <v>98</v>
      </c>
      <c r="K14" s="4">
        <v>96</v>
      </c>
      <c r="L14" s="3">
        <v>98</v>
      </c>
      <c r="M14" s="4"/>
      <c r="N14" s="4">
        <v>724</v>
      </c>
    </row>
    <row r="15" spans="1:14" ht="16.5">
      <c r="A15" s="1" t="s">
        <v>60</v>
      </c>
      <c r="B15" s="2" t="s">
        <v>46</v>
      </c>
      <c r="C15" s="2" t="s">
        <v>16</v>
      </c>
      <c r="D15" s="2" t="s">
        <v>30</v>
      </c>
      <c r="E15" s="2" t="s">
        <v>47</v>
      </c>
      <c r="F15" s="2" t="s">
        <v>32</v>
      </c>
      <c r="G15" s="2" t="s">
        <v>25</v>
      </c>
      <c r="H15" s="3"/>
      <c r="I15" s="4">
        <v>94</v>
      </c>
      <c r="J15" s="4">
        <v>100</v>
      </c>
      <c r="K15" s="4">
        <v>88</v>
      </c>
      <c r="L15" s="3">
        <v>97</v>
      </c>
      <c r="M15" s="4"/>
      <c r="N15" s="4">
        <v>690</v>
      </c>
    </row>
    <row r="16" spans="1:14" ht="16.5">
      <c r="A16" s="1" t="s">
        <v>64</v>
      </c>
      <c r="B16" s="2" t="s">
        <v>118</v>
      </c>
      <c r="C16" s="2" t="s">
        <v>119</v>
      </c>
      <c r="D16" s="2" t="s">
        <v>120</v>
      </c>
      <c r="E16" s="2" t="s">
        <v>121</v>
      </c>
      <c r="F16" s="2" t="s">
        <v>79</v>
      </c>
      <c r="G16" s="2" t="s">
        <v>20</v>
      </c>
      <c r="H16" s="3"/>
      <c r="I16" s="4">
        <v>100</v>
      </c>
      <c r="J16" s="4">
        <v>65</v>
      </c>
      <c r="K16" s="4">
        <v>94</v>
      </c>
      <c r="L16" s="3">
        <v>97</v>
      </c>
      <c r="M16" s="4"/>
      <c r="N16" s="4">
        <v>655</v>
      </c>
    </row>
    <row r="17" spans="1:14" ht="16.5">
      <c r="A17" s="1" t="s">
        <v>69</v>
      </c>
      <c r="B17" s="2" t="s">
        <v>65</v>
      </c>
      <c r="C17" s="2" t="s">
        <v>66</v>
      </c>
      <c r="D17" s="2" t="s">
        <v>35</v>
      </c>
      <c r="E17" s="2" t="s">
        <v>67</v>
      </c>
      <c r="F17" s="2" t="s">
        <v>68</v>
      </c>
      <c r="G17" s="2" t="s">
        <v>25</v>
      </c>
      <c r="H17" s="3"/>
      <c r="I17" s="4">
        <v>95</v>
      </c>
      <c r="J17" s="4">
        <v>95</v>
      </c>
      <c r="K17" s="4">
        <v>98</v>
      </c>
      <c r="L17" s="3">
        <v>96.5</v>
      </c>
      <c r="M17" s="4"/>
      <c r="N17" s="4">
        <v>621</v>
      </c>
    </row>
    <row r="18" spans="1:14" ht="16.5">
      <c r="A18" s="1" t="s">
        <v>423</v>
      </c>
      <c r="B18" s="2" t="s">
        <v>70</v>
      </c>
      <c r="C18" s="2" t="s">
        <v>71</v>
      </c>
      <c r="D18" s="2" t="s">
        <v>35</v>
      </c>
      <c r="E18" s="2" t="s">
        <v>72</v>
      </c>
      <c r="F18" s="2" t="s">
        <v>37</v>
      </c>
      <c r="G18" s="2" t="s">
        <v>25</v>
      </c>
      <c r="H18" s="3"/>
      <c r="I18" s="4">
        <v>93</v>
      </c>
      <c r="J18" s="4">
        <v>96</v>
      </c>
      <c r="K18" s="4">
        <v>94</v>
      </c>
      <c r="L18" s="3">
        <v>95</v>
      </c>
      <c r="M18" s="4"/>
      <c r="N18" s="4">
        <v>586</v>
      </c>
    </row>
    <row r="19" spans="1:14" ht="16.5">
      <c r="A19" s="1" t="s">
        <v>190</v>
      </c>
      <c r="B19" s="2" t="s">
        <v>100</v>
      </c>
      <c r="C19" s="2" t="s">
        <v>101</v>
      </c>
      <c r="D19" s="2" t="s">
        <v>56</v>
      </c>
      <c r="E19" s="2" t="s">
        <v>102</v>
      </c>
      <c r="F19" s="2" t="s">
        <v>103</v>
      </c>
      <c r="G19" s="2" t="s">
        <v>20</v>
      </c>
      <c r="H19" s="3"/>
      <c r="I19" s="4">
        <v>90</v>
      </c>
      <c r="J19" s="4">
        <v>90</v>
      </c>
      <c r="K19" s="4">
        <v>100</v>
      </c>
      <c r="L19" s="3">
        <v>95</v>
      </c>
      <c r="M19" s="4"/>
      <c r="N19" s="4">
        <v>552</v>
      </c>
    </row>
    <row r="20" spans="1:14" ht="16.5">
      <c r="A20" s="1" t="s">
        <v>80</v>
      </c>
      <c r="B20" s="2" t="s">
        <v>92</v>
      </c>
      <c r="C20" s="2" t="s">
        <v>93</v>
      </c>
      <c r="D20" s="2" t="s">
        <v>30</v>
      </c>
      <c r="E20" s="2" t="s">
        <v>94</v>
      </c>
      <c r="F20" s="2" t="s">
        <v>95</v>
      </c>
      <c r="G20" s="2" t="s">
        <v>96</v>
      </c>
      <c r="H20" s="3"/>
      <c r="I20" s="4">
        <v>88</v>
      </c>
      <c r="J20" s="4">
        <v>94</v>
      </c>
      <c r="K20" s="4">
        <v>96</v>
      </c>
      <c r="L20" s="3">
        <v>95</v>
      </c>
      <c r="M20" s="4"/>
      <c r="N20" s="4">
        <v>517</v>
      </c>
    </row>
    <row r="21" spans="1:14" ht="16.5">
      <c r="A21" s="1" t="s">
        <v>87</v>
      </c>
      <c r="B21" s="2" t="s">
        <v>97</v>
      </c>
      <c r="C21" s="2" t="s">
        <v>16</v>
      </c>
      <c r="D21" s="2" t="s">
        <v>40</v>
      </c>
      <c r="E21" s="2" t="s">
        <v>98</v>
      </c>
      <c r="F21" s="2" t="s">
        <v>99</v>
      </c>
      <c r="G21" s="2" t="s">
        <v>25</v>
      </c>
      <c r="H21" s="3"/>
      <c r="I21" s="4">
        <v>91</v>
      </c>
      <c r="J21" s="4">
        <v>89</v>
      </c>
      <c r="K21" s="4">
        <v>98</v>
      </c>
      <c r="L21" s="3">
        <v>94.5</v>
      </c>
      <c r="M21" s="4"/>
      <c r="N21" s="4">
        <v>483</v>
      </c>
    </row>
    <row r="22" spans="1:14" ht="16.5">
      <c r="A22" s="1" t="s">
        <v>82</v>
      </c>
      <c r="B22" s="2" t="s">
        <v>28</v>
      </c>
      <c r="C22" s="2" t="s">
        <v>16</v>
      </c>
      <c r="D22" s="2" t="s">
        <v>30</v>
      </c>
      <c r="E22" s="2" t="s">
        <v>74</v>
      </c>
      <c r="F22" s="2" t="s">
        <v>32</v>
      </c>
      <c r="G22" s="2" t="s">
        <v>25</v>
      </c>
      <c r="H22" s="3"/>
      <c r="I22" s="4">
        <v>94</v>
      </c>
      <c r="J22" s="4">
        <v>93</v>
      </c>
      <c r="K22" s="4">
        <v>88</v>
      </c>
      <c r="L22" s="3">
        <v>93.5</v>
      </c>
      <c r="M22" s="4"/>
      <c r="N22" s="4">
        <v>448</v>
      </c>
    </row>
    <row r="23" spans="1:14" ht="16.5">
      <c r="A23" s="1" t="s">
        <v>91</v>
      </c>
      <c r="B23" s="2" t="s">
        <v>109</v>
      </c>
      <c r="C23" s="2" t="s">
        <v>110</v>
      </c>
      <c r="D23" s="2" t="s">
        <v>56</v>
      </c>
      <c r="E23" s="2" t="s">
        <v>111</v>
      </c>
      <c r="F23" s="2" t="s">
        <v>112</v>
      </c>
      <c r="G23" s="2" t="s">
        <v>53</v>
      </c>
      <c r="H23" s="3"/>
      <c r="I23" s="4">
        <v>85</v>
      </c>
      <c r="J23" s="4">
        <v>87</v>
      </c>
      <c r="K23" s="4">
        <v>100</v>
      </c>
      <c r="L23" s="3">
        <v>93.5</v>
      </c>
      <c r="M23" s="4"/>
      <c r="N23" s="4">
        <v>414</v>
      </c>
    </row>
    <row r="24" spans="1:14" ht="16.5">
      <c r="A24" s="1" t="s">
        <v>424</v>
      </c>
      <c r="B24" s="2" t="s">
        <v>75</v>
      </c>
      <c r="C24" s="2" t="s">
        <v>76</v>
      </c>
      <c r="D24" s="2" t="s">
        <v>77</v>
      </c>
      <c r="E24" s="2" t="s">
        <v>78</v>
      </c>
      <c r="F24" s="2" t="s">
        <v>79</v>
      </c>
      <c r="G24" s="2" t="s">
        <v>25</v>
      </c>
      <c r="H24" s="3"/>
      <c r="I24" s="4">
        <v>98</v>
      </c>
      <c r="J24" s="4">
        <v>89</v>
      </c>
      <c r="K24" s="4">
        <v>0</v>
      </c>
      <c r="L24" s="3">
        <v>93.5</v>
      </c>
      <c r="M24" s="4"/>
      <c r="N24" s="4">
        <v>379</v>
      </c>
    </row>
    <row r="25" spans="1:14" ht="16.5">
      <c r="A25" s="1" t="s">
        <v>208</v>
      </c>
      <c r="B25" s="2" t="s">
        <v>75</v>
      </c>
      <c r="C25" s="2" t="s">
        <v>81</v>
      </c>
      <c r="D25" s="2" t="s">
        <v>77</v>
      </c>
      <c r="E25" s="2" t="s">
        <v>78</v>
      </c>
      <c r="F25" s="2" t="s">
        <v>79</v>
      </c>
      <c r="G25" s="2" t="s">
        <v>25</v>
      </c>
      <c r="H25" s="3"/>
      <c r="I25" s="4">
        <v>93</v>
      </c>
      <c r="J25" s="4">
        <v>91</v>
      </c>
      <c r="K25" s="4">
        <v>0</v>
      </c>
      <c r="L25" s="3">
        <v>92</v>
      </c>
      <c r="M25" s="4"/>
      <c r="N25" s="4">
        <v>345</v>
      </c>
    </row>
    <row r="26" spans="1:14" ht="16.5">
      <c r="A26" s="1" t="s">
        <v>104</v>
      </c>
      <c r="B26" s="2" t="s">
        <v>83</v>
      </c>
      <c r="C26" s="2" t="s">
        <v>84</v>
      </c>
      <c r="D26" s="2" t="s">
        <v>85</v>
      </c>
      <c r="E26" s="2" t="s">
        <v>25</v>
      </c>
      <c r="F26" s="2" t="s">
        <v>86</v>
      </c>
      <c r="G26" s="2" t="s">
        <v>25</v>
      </c>
      <c r="H26" s="3"/>
      <c r="I26" s="4">
        <v>89</v>
      </c>
      <c r="J26" s="4">
        <v>93</v>
      </c>
      <c r="K26" s="4">
        <v>90</v>
      </c>
      <c r="L26" s="3">
        <v>91.5</v>
      </c>
      <c r="M26" s="4"/>
      <c r="N26" s="4">
        <v>310</v>
      </c>
    </row>
    <row r="27" spans="1:14" ht="16.5">
      <c r="A27" s="1" t="s">
        <v>108</v>
      </c>
      <c r="B27" s="2" t="s">
        <v>88</v>
      </c>
      <c r="C27" s="2" t="s">
        <v>89</v>
      </c>
      <c r="D27" s="2" t="s">
        <v>24</v>
      </c>
      <c r="E27" s="2" t="s">
        <v>25</v>
      </c>
      <c r="F27" s="2" t="s">
        <v>90</v>
      </c>
      <c r="G27" s="2" t="s">
        <v>25</v>
      </c>
      <c r="H27" s="3"/>
      <c r="I27" s="4">
        <v>88</v>
      </c>
      <c r="J27" s="4">
        <v>95</v>
      </c>
      <c r="K27" s="4">
        <v>86</v>
      </c>
      <c r="L27" s="3">
        <v>91.5</v>
      </c>
      <c r="M27" s="4"/>
      <c r="N27" s="4">
        <v>276</v>
      </c>
    </row>
    <row r="28" spans="1:14" ht="16.5">
      <c r="A28" s="1" t="s">
        <v>113</v>
      </c>
      <c r="B28" s="2" t="s">
        <v>132</v>
      </c>
      <c r="C28" s="2" t="s">
        <v>133</v>
      </c>
      <c r="D28" s="2" t="s">
        <v>134</v>
      </c>
      <c r="E28" s="2" t="s">
        <v>135</v>
      </c>
      <c r="F28" s="2" t="s">
        <v>125</v>
      </c>
      <c r="G28" s="2" t="s">
        <v>25</v>
      </c>
      <c r="H28" s="3"/>
      <c r="I28" s="4">
        <v>89</v>
      </c>
      <c r="J28" s="4">
        <v>66</v>
      </c>
      <c r="K28" s="4">
        <v>94</v>
      </c>
      <c r="L28" s="3">
        <v>91.5</v>
      </c>
      <c r="M28" s="4"/>
      <c r="N28" s="4">
        <v>241</v>
      </c>
    </row>
    <row r="29" spans="1:14" ht="16.5">
      <c r="A29" s="1" t="s">
        <v>117</v>
      </c>
      <c r="B29" s="2" t="s">
        <v>141</v>
      </c>
      <c r="C29" s="2" t="s">
        <v>124</v>
      </c>
      <c r="D29" s="2" t="s">
        <v>142</v>
      </c>
      <c r="E29" s="2" t="s">
        <v>143</v>
      </c>
      <c r="F29" s="2" t="s">
        <v>144</v>
      </c>
      <c r="G29" s="2" t="s">
        <v>96</v>
      </c>
      <c r="H29" s="3"/>
      <c r="I29" s="4">
        <v>89</v>
      </c>
      <c r="J29" s="4">
        <v>27</v>
      </c>
      <c r="K29" s="4">
        <v>94</v>
      </c>
      <c r="L29" s="3">
        <v>91.5</v>
      </c>
      <c r="M29" s="4"/>
      <c r="N29" s="4">
        <v>207</v>
      </c>
    </row>
    <row r="30" spans="1:14" ht="16.5">
      <c r="A30" s="1" t="s">
        <v>122</v>
      </c>
      <c r="B30" s="2" t="s">
        <v>105</v>
      </c>
      <c r="C30" s="2" t="s">
        <v>84</v>
      </c>
      <c r="D30" s="2" t="s">
        <v>17</v>
      </c>
      <c r="E30" s="2" t="s">
        <v>106</v>
      </c>
      <c r="F30" s="2" t="s">
        <v>107</v>
      </c>
      <c r="G30" s="2" t="s">
        <v>20</v>
      </c>
      <c r="H30" s="3"/>
      <c r="I30" s="4">
        <v>93</v>
      </c>
      <c r="J30" s="4">
        <v>83</v>
      </c>
      <c r="K30" s="4">
        <v>89</v>
      </c>
      <c r="L30" s="3">
        <v>91</v>
      </c>
      <c r="M30" s="4"/>
      <c r="N30" s="4">
        <v>172</v>
      </c>
    </row>
    <row r="31" spans="1:14" ht="16.5">
      <c r="A31" s="1" t="s">
        <v>126</v>
      </c>
      <c r="B31" s="2" t="s">
        <v>114</v>
      </c>
      <c r="C31" s="2" t="s">
        <v>115</v>
      </c>
      <c r="D31" s="2" t="s">
        <v>56</v>
      </c>
      <c r="E31" s="2" t="s">
        <v>116</v>
      </c>
      <c r="F31" s="2" t="s">
        <v>63</v>
      </c>
      <c r="G31" s="2" t="s">
        <v>53</v>
      </c>
      <c r="H31" s="3"/>
      <c r="I31" s="4">
        <v>78</v>
      </c>
      <c r="J31" s="4">
        <v>88</v>
      </c>
      <c r="K31" s="4">
        <v>88</v>
      </c>
      <c r="L31" s="3">
        <v>88</v>
      </c>
      <c r="M31" s="4"/>
      <c r="N31" s="4">
        <v>138</v>
      </c>
    </row>
    <row r="32" spans="1:14" ht="16.5">
      <c r="A32" s="1" t="s">
        <v>131</v>
      </c>
      <c r="B32" s="2" t="s">
        <v>127</v>
      </c>
      <c r="C32" s="2" t="s">
        <v>49</v>
      </c>
      <c r="D32" s="2" t="s">
        <v>128</v>
      </c>
      <c r="E32" s="2" t="s">
        <v>129</v>
      </c>
      <c r="F32" s="2" t="s">
        <v>130</v>
      </c>
      <c r="G32" s="2" t="s">
        <v>25</v>
      </c>
      <c r="H32" s="3"/>
      <c r="I32" s="4">
        <v>90</v>
      </c>
      <c r="J32" s="4">
        <v>66</v>
      </c>
      <c r="K32" s="4">
        <v>73</v>
      </c>
      <c r="L32" s="3">
        <v>81.5</v>
      </c>
      <c r="M32" s="4"/>
      <c r="N32" s="4">
        <v>103</v>
      </c>
    </row>
    <row r="33" spans="1:14" ht="16.5">
      <c r="A33" s="1" t="s">
        <v>136</v>
      </c>
      <c r="B33" s="2" t="s">
        <v>123</v>
      </c>
      <c r="C33" s="2" t="s">
        <v>124</v>
      </c>
      <c r="D33" s="2" t="s">
        <v>35</v>
      </c>
      <c r="E33" s="2" t="s">
        <v>25</v>
      </c>
      <c r="F33" s="2" t="s">
        <v>125</v>
      </c>
      <c r="G33" s="2" t="s">
        <v>25</v>
      </c>
      <c r="H33" s="3"/>
      <c r="I33" s="4">
        <v>78</v>
      </c>
      <c r="J33" s="4">
        <v>80</v>
      </c>
      <c r="K33" s="4">
        <v>76</v>
      </c>
      <c r="L33" s="3">
        <v>79</v>
      </c>
      <c r="M33" s="4"/>
      <c r="N33" s="4">
        <v>69</v>
      </c>
    </row>
    <row r="34" spans="1:14" ht="16.5">
      <c r="A34" s="1" t="s">
        <v>140</v>
      </c>
      <c r="B34" s="2" t="s">
        <v>137</v>
      </c>
      <c r="C34" s="2" t="s">
        <v>138</v>
      </c>
      <c r="D34" s="2" t="s">
        <v>24</v>
      </c>
      <c r="E34" s="2" t="s">
        <v>25</v>
      </c>
      <c r="F34" s="2" t="s">
        <v>139</v>
      </c>
      <c r="G34" s="2" t="s">
        <v>25</v>
      </c>
      <c r="H34" s="3"/>
      <c r="I34" s="4">
        <v>66</v>
      </c>
      <c r="J34" s="4">
        <v>60</v>
      </c>
      <c r="K34" s="4">
        <v>77</v>
      </c>
      <c r="L34" s="3">
        <v>71.5</v>
      </c>
      <c r="M34" s="4"/>
      <c r="N34" s="4">
        <v>34</v>
      </c>
    </row>
    <row r="36" spans="1:12" s="4" customFormat="1" ht="31.5" customHeight="1">
      <c r="A36" s="1"/>
      <c r="B36" s="2"/>
      <c r="C36" s="2"/>
      <c r="D36" s="41" t="s">
        <v>420</v>
      </c>
      <c r="E36" s="41"/>
      <c r="F36" s="41"/>
      <c r="G36" s="41"/>
      <c r="H36" s="3"/>
      <c r="L36" s="3"/>
    </row>
    <row r="37" spans="1:14" s="4" customFormat="1" ht="27.75" customHeight="1">
      <c r="A37" s="41" t="s">
        <v>533</v>
      </c>
      <c r="B37" s="41"/>
      <c r="C37" s="41"/>
      <c r="D37" s="41"/>
      <c r="E37" s="41"/>
      <c r="F37" s="48" t="s">
        <v>145</v>
      </c>
      <c r="G37" s="48"/>
      <c r="H37" s="49" t="s">
        <v>146</v>
      </c>
      <c r="I37" s="49"/>
      <c r="J37" s="49" t="s">
        <v>147</v>
      </c>
      <c r="K37" s="49"/>
      <c r="L37" s="54" t="s">
        <v>148</v>
      </c>
      <c r="M37" s="54"/>
      <c r="N37" s="54"/>
    </row>
    <row r="38" spans="1:12" s="4" customFormat="1" ht="16.5">
      <c r="A38" s="50" t="s">
        <v>149</v>
      </c>
      <c r="B38" s="50"/>
      <c r="C38" s="2"/>
      <c r="D38" s="2"/>
      <c r="E38" s="2"/>
      <c r="F38" s="2"/>
      <c r="G38" s="2"/>
      <c r="H38" s="3"/>
      <c r="L38" s="3"/>
    </row>
    <row r="39" spans="1:14" s="4" customFormat="1" ht="16.5" customHeight="1">
      <c r="A39" s="51" t="s">
        <v>1</v>
      </c>
      <c r="B39" s="53" t="s">
        <v>2</v>
      </c>
      <c r="C39" s="53"/>
      <c r="D39" s="53"/>
      <c r="E39" s="53"/>
      <c r="F39" s="53" t="s">
        <v>3</v>
      </c>
      <c r="G39" s="53"/>
      <c r="H39" s="45" t="s">
        <v>9</v>
      </c>
      <c r="I39" s="44" t="s">
        <v>10</v>
      </c>
      <c r="J39" s="44"/>
      <c r="K39" s="44"/>
      <c r="L39" s="45" t="s">
        <v>11</v>
      </c>
      <c r="M39" s="46" t="s">
        <v>12</v>
      </c>
      <c r="N39" s="46" t="s">
        <v>13</v>
      </c>
    </row>
    <row r="40" spans="1:14" s="4" customFormat="1" ht="16.5">
      <c r="A40" s="52"/>
      <c r="B40" s="5" t="s">
        <v>6</v>
      </c>
      <c r="C40" s="5" t="s">
        <v>4</v>
      </c>
      <c r="D40" s="5" t="s">
        <v>7</v>
      </c>
      <c r="E40" s="5" t="s">
        <v>8</v>
      </c>
      <c r="F40" s="5" t="s">
        <v>4</v>
      </c>
      <c r="G40" s="5" t="s">
        <v>5</v>
      </c>
      <c r="H40" s="45"/>
      <c r="I40" s="6">
        <v>1</v>
      </c>
      <c r="J40" s="6">
        <v>2</v>
      </c>
      <c r="K40" s="6">
        <v>3</v>
      </c>
      <c r="L40" s="45"/>
      <c r="M40" s="46"/>
      <c r="N40" s="46"/>
    </row>
    <row r="41" spans="1:14" s="4" customFormat="1" ht="16.5">
      <c r="A41" s="1" t="s">
        <v>14</v>
      </c>
      <c r="B41" s="2" t="s">
        <v>54</v>
      </c>
      <c r="C41" s="2" t="s">
        <v>161</v>
      </c>
      <c r="D41" s="2" t="s">
        <v>56</v>
      </c>
      <c r="E41" s="2" t="s">
        <v>162</v>
      </c>
      <c r="F41" s="2" t="s">
        <v>163</v>
      </c>
      <c r="G41" s="2" t="s">
        <v>59</v>
      </c>
      <c r="H41" s="3"/>
      <c r="I41" s="4">
        <v>100</v>
      </c>
      <c r="J41" s="4">
        <v>100</v>
      </c>
      <c r="K41" s="4">
        <v>100</v>
      </c>
      <c r="L41" s="3">
        <v>100</v>
      </c>
      <c r="N41" s="4">
        <v>1000</v>
      </c>
    </row>
    <row r="42" spans="1:14" s="4" customFormat="1" ht="16.5">
      <c r="A42" s="1" t="s">
        <v>21</v>
      </c>
      <c r="B42" s="2" t="s">
        <v>171</v>
      </c>
      <c r="C42" s="2" t="s">
        <v>66</v>
      </c>
      <c r="D42" s="2" t="s">
        <v>134</v>
      </c>
      <c r="E42" s="2" t="s">
        <v>172</v>
      </c>
      <c r="F42" s="2" t="s">
        <v>52</v>
      </c>
      <c r="G42" s="2" t="s">
        <v>25</v>
      </c>
      <c r="H42" s="3"/>
      <c r="I42" s="4">
        <v>100</v>
      </c>
      <c r="J42" s="4">
        <v>98</v>
      </c>
      <c r="K42" s="4">
        <v>100</v>
      </c>
      <c r="L42" s="3">
        <v>100</v>
      </c>
      <c r="M42" s="4">
        <v>100</v>
      </c>
      <c r="N42" s="4">
        <v>957</v>
      </c>
    </row>
    <row r="43" spans="1:14" s="4" customFormat="1" ht="16.5">
      <c r="A43" s="1" t="s">
        <v>27</v>
      </c>
      <c r="B43" s="2" t="s">
        <v>153</v>
      </c>
      <c r="C43" s="2" t="s">
        <v>154</v>
      </c>
      <c r="D43" s="2" t="s">
        <v>128</v>
      </c>
      <c r="E43" s="2" t="s">
        <v>155</v>
      </c>
      <c r="F43" s="2" t="s">
        <v>156</v>
      </c>
      <c r="G43" s="2" t="s">
        <v>20</v>
      </c>
      <c r="H43" s="3"/>
      <c r="I43" s="4">
        <v>100</v>
      </c>
      <c r="J43" s="4">
        <v>100</v>
      </c>
      <c r="K43" s="4">
        <v>98</v>
      </c>
      <c r="L43" s="3">
        <v>100</v>
      </c>
      <c r="M43" s="4">
        <v>89</v>
      </c>
      <c r="N43" s="4">
        <v>913</v>
      </c>
    </row>
    <row r="44" spans="1:14" s="4" customFormat="1" ht="16.5">
      <c r="A44" s="1" t="s">
        <v>431</v>
      </c>
      <c r="B44" s="2" t="s">
        <v>43</v>
      </c>
      <c r="C44" s="2" t="s">
        <v>44</v>
      </c>
      <c r="D44" s="2" t="s">
        <v>35</v>
      </c>
      <c r="E44" s="2" t="s">
        <v>181</v>
      </c>
      <c r="F44" s="2" t="s">
        <v>182</v>
      </c>
      <c r="G44" s="2" t="s">
        <v>20</v>
      </c>
      <c r="H44" s="3"/>
      <c r="I44" s="4">
        <v>94</v>
      </c>
      <c r="J44" s="4">
        <v>100</v>
      </c>
      <c r="K44" s="4">
        <v>100</v>
      </c>
      <c r="L44" s="3">
        <v>100</v>
      </c>
      <c r="N44" s="4">
        <v>826</v>
      </c>
    </row>
    <row r="45" spans="1:14" s="4" customFormat="1" ht="16.5">
      <c r="A45" s="1" t="s">
        <v>431</v>
      </c>
      <c r="B45" s="2" t="s">
        <v>167</v>
      </c>
      <c r="C45" s="2" t="s">
        <v>115</v>
      </c>
      <c r="D45" s="2" t="s">
        <v>128</v>
      </c>
      <c r="E45" s="2" t="s">
        <v>183</v>
      </c>
      <c r="F45" s="2" t="s">
        <v>52</v>
      </c>
      <c r="G45" s="2" t="s">
        <v>184</v>
      </c>
      <c r="H45" s="3"/>
      <c r="I45" s="4">
        <v>94</v>
      </c>
      <c r="J45" s="4">
        <v>100</v>
      </c>
      <c r="K45" s="4">
        <v>100</v>
      </c>
      <c r="L45" s="3">
        <v>100</v>
      </c>
      <c r="N45" s="4">
        <v>826</v>
      </c>
    </row>
    <row r="46" spans="1:14" s="4" customFormat="1" ht="16.5">
      <c r="A46" s="1" t="s">
        <v>431</v>
      </c>
      <c r="B46" s="2" t="s">
        <v>157</v>
      </c>
      <c r="C46" s="2" t="s">
        <v>158</v>
      </c>
      <c r="D46" s="2" t="s">
        <v>128</v>
      </c>
      <c r="E46" s="2" t="s">
        <v>159</v>
      </c>
      <c r="F46" s="2" t="s">
        <v>86</v>
      </c>
      <c r="G46" s="2" t="s">
        <v>160</v>
      </c>
      <c r="H46" s="3"/>
      <c r="I46" s="4">
        <v>100</v>
      </c>
      <c r="J46" s="4">
        <v>100</v>
      </c>
      <c r="K46" s="4">
        <v>94</v>
      </c>
      <c r="L46" s="3">
        <v>100</v>
      </c>
      <c r="N46" s="4">
        <v>826</v>
      </c>
    </row>
    <row r="47" spans="1:14" s="4" customFormat="1" ht="16.5">
      <c r="A47" s="1" t="s">
        <v>259</v>
      </c>
      <c r="B47" s="2" t="s">
        <v>150</v>
      </c>
      <c r="C47" s="2" t="s">
        <v>66</v>
      </c>
      <c r="D47" s="2" t="s">
        <v>30</v>
      </c>
      <c r="E47" s="2" t="s">
        <v>151</v>
      </c>
      <c r="F47" s="2" t="s">
        <v>152</v>
      </c>
      <c r="G47" s="2" t="s">
        <v>25</v>
      </c>
      <c r="H47" s="3"/>
      <c r="I47" s="4">
        <v>100</v>
      </c>
      <c r="J47" s="4">
        <v>100</v>
      </c>
      <c r="K47" s="4">
        <v>88</v>
      </c>
      <c r="L47" s="3">
        <v>100</v>
      </c>
      <c r="N47" s="4">
        <v>739</v>
      </c>
    </row>
    <row r="48" spans="1:14" s="4" customFormat="1" ht="16.5">
      <c r="A48" s="1" t="s">
        <v>262</v>
      </c>
      <c r="B48" s="2" t="s">
        <v>200</v>
      </c>
      <c r="C48" s="2" t="s">
        <v>154</v>
      </c>
      <c r="D48" s="2" t="s">
        <v>35</v>
      </c>
      <c r="E48" s="2" t="s">
        <v>201</v>
      </c>
      <c r="F48" s="2" t="s">
        <v>202</v>
      </c>
      <c r="G48" s="2" t="s">
        <v>25</v>
      </c>
      <c r="H48" s="3"/>
      <c r="I48" s="4">
        <v>100</v>
      </c>
      <c r="J48" s="4">
        <v>84</v>
      </c>
      <c r="K48" s="4">
        <v>100</v>
      </c>
      <c r="L48" s="3">
        <v>100</v>
      </c>
      <c r="N48" s="4">
        <v>696</v>
      </c>
    </row>
    <row r="49" spans="1:14" s="4" customFormat="1" ht="16.5">
      <c r="A49" s="1" t="s">
        <v>432</v>
      </c>
      <c r="B49" s="2" t="s">
        <v>65</v>
      </c>
      <c r="C49" s="2" t="s">
        <v>164</v>
      </c>
      <c r="D49" s="2" t="s">
        <v>35</v>
      </c>
      <c r="E49" s="2" t="s">
        <v>165</v>
      </c>
      <c r="F49" s="2" t="s">
        <v>166</v>
      </c>
      <c r="G49" s="2" t="s">
        <v>25</v>
      </c>
      <c r="H49" s="3"/>
      <c r="I49" s="4">
        <v>100</v>
      </c>
      <c r="J49" s="4">
        <v>98</v>
      </c>
      <c r="K49" s="4">
        <v>98</v>
      </c>
      <c r="L49" s="3">
        <v>99</v>
      </c>
      <c r="N49" s="4">
        <v>609</v>
      </c>
    </row>
    <row r="50" spans="1:14" s="4" customFormat="1" ht="16.5">
      <c r="A50" s="1" t="s">
        <v>432</v>
      </c>
      <c r="B50" s="2" t="s">
        <v>167</v>
      </c>
      <c r="C50" s="2" t="s">
        <v>119</v>
      </c>
      <c r="D50" s="2" t="s">
        <v>128</v>
      </c>
      <c r="E50" s="2" t="s">
        <v>168</v>
      </c>
      <c r="F50" s="2" t="s">
        <v>169</v>
      </c>
      <c r="G50" s="2" t="s">
        <v>170</v>
      </c>
      <c r="H50" s="3"/>
      <c r="I50" s="4">
        <v>98</v>
      </c>
      <c r="J50" s="4">
        <v>100</v>
      </c>
      <c r="K50" s="4">
        <v>98</v>
      </c>
      <c r="L50" s="3">
        <v>99</v>
      </c>
      <c r="N50" s="4">
        <v>609</v>
      </c>
    </row>
    <row r="51" spans="1:14" s="4" customFormat="1" ht="16.5">
      <c r="A51" s="1" t="s">
        <v>432</v>
      </c>
      <c r="B51" s="2" t="s">
        <v>173</v>
      </c>
      <c r="C51" s="2" t="s">
        <v>174</v>
      </c>
      <c r="D51" s="2" t="s">
        <v>40</v>
      </c>
      <c r="E51" s="2" t="s">
        <v>175</v>
      </c>
      <c r="F51" s="2" t="s">
        <v>176</v>
      </c>
      <c r="G51" s="2" t="s">
        <v>25</v>
      </c>
      <c r="H51" s="3"/>
      <c r="I51" s="4">
        <v>100</v>
      </c>
      <c r="J51" s="4">
        <v>98</v>
      </c>
      <c r="K51" s="4">
        <v>98</v>
      </c>
      <c r="L51" s="3">
        <v>99</v>
      </c>
      <c r="N51" s="4">
        <v>609</v>
      </c>
    </row>
    <row r="52" spans="1:14" s="4" customFormat="1" ht="16.5">
      <c r="A52" s="1" t="s">
        <v>69</v>
      </c>
      <c r="B52" s="2" t="s">
        <v>185</v>
      </c>
      <c r="C52" s="2" t="s">
        <v>186</v>
      </c>
      <c r="D52" s="2" t="s">
        <v>128</v>
      </c>
      <c r="E52" s="2" t="s">
        <v>187</v>
      </c>
      <c r="F52" s="2" t="s">
        <v>188</v>
      </c>
      <c r="G52" s="2" t="s">
        <v>20</v>
      </c>
      <c r="H52" s="3"/>
      <c r="I52" s="4">
        <v>100</v>
      </c>
      <c r="J52" s="4">
        <v>94</v>
      </c>
      <c r="K52" s="4">
        <v>98</v>
      </c>
      <c r="L52" s="3">
        <v>99</v>
      </c>
      <c r="N52" s="4">
        <v>522</v>
      </c>
    </row>
    <row r="53" spans="1:14" s="4" customFormat="1" ht="16.5">
      <c r="A53" s="1" t="s">
        <v>73</v>
      </c>
      <c r="B53" s="2" t="s">
        <v>70</v>
      </c>
      <c r="C53" s="2" t="s">
        <v>178</v>
      </c>
      <c r="D53" s="2" t="s">
        <v>35</v>
      </c>
      <c r="E53" s="2" t="s">
        <v>179</v>
      </c>
      <c r="F53" s="2" t="s">
        <v>180</v>
      </c>
      <c r="G53" s="2" t="s">
        <v>25</v>
      </c>
      <c r="H53" s="3"/>
      <c r="I53" s="4">
        <v>95</v>
      </c>
      <c r="J53" s="4">
        <v>100</v>
      </c>
      <c r="K53" s="4">
        <v>96</v>
      </c>
      <c r="L53" s="3">
        <v>98</v>
      </c>
      <c r="N53" s="4">
        <v>457</v>
      </c>
    </row>
    <row r="54" spans="1:14" s="4" customFormat="1" ht="16.5">
      <c r="A54" s="1" t="s">
        <v>73</v>
      </c>
      <c r="B54" s="2" t="s">
        <v>192</v>
      </c>
      <c r="C54" s="2" t="s">
        <v>193</v>
      </c>
      <c r="D54" s="2" t="s">
        <v>194</v>
      </c>
      <c r="E54" s="2" t="s">
        <v>195</v>
      </c>
      <c r="F54" s="2" t="s">
        <v>193</v>
      </c>
      <c r="G54" s="2" t="s">
        <v>170</v>
      </c>
      <c r="H54" s="3"/>
      <c r="I54" s="4">
        <v>96</v>
      </c>
      <c r="J54" s="4">
        <v>95</v>
      </c>
      <c r="K54" s="4">
        <v>100</v>
      </c>
      <c r="L54" s="3">
        <v>98</v>
      </c>
      <c r="N54" s="4">
        <v>457</v>
      </c>
    </row>
    <row r="55" spans="1:14" s="4" customFormat="1" ht="16.5">
      <c r="A55" s="1" t="s">
        <v>80</v>
      </c>
      <c r="B55" s="2" t="s">
        <v>191</v>
      </c>
      <c r="C55" s="2" t="s">
        <v>44</v>
      </c>
      <c r="D55" s="2" t="s">
        <v>35</v>
      </c>
      <c r="E55" s="2" t="s">
        <v>67</v>
      </c>
      <c r="F55" s="2" t="s">
        <v>125</v>
      </c>
      <c r="G55" s="2" t="s">
        <v>25</v>
      </c>
      <c r="H55" s="3"/>
      <c r="I55" s="4">
        <v>100</v>
      </c>
      <c r="J55" s="4">
        <v>93</v>
      </c>
      <c r="K55" s="4">
        <v>95</v>
      </c>
      <c r="L55" s="3">
        <v>97.5</v>
      </c>
      <c r="N55" s="4">
        <v>391</v>
      </c>
    </row>
    <row r="56" spans="1:14" s="4" customFormat="1" ht="16.5">
      <c r="A56" s="1" t="s">
        <v>87</v>
      </c>
      <c r="B56" s="2" t="s">
        <v>157</v>
      </c>
      <c r="C56" s="2" t="s">
        <v>115</v>
      </c>
      <c r="D56" s="2" t="s">
        <v>128</v>
      </c>
      <c r="E56" s="2" t="s">
        <v>189</v>
      </c>
      <c r="F56" s="2" t="s">
        <v>86</v>
      </c>
      <c r="G56" s="2" t="s">
        <v>160</v>
      </c>
      <c r="H56" s="3"/>
      <c r="I56" s="4">
        <v>96</v>
      </c>
      <c r="J56" s="4">
        <v>98</v>
      </c>
      <c r="K56" s="4">
        <v>94</v>
      </c>
      <c r="L56" s="3">
        <v>97</v>
      </c>
      <c r="N56" s="4">
        <v>348</v>
      </c>
    </row>
    <row r="57" spans="1:14" s="4" customFormat="1" ht="16.5">
      <c r="A57" s="1" t="s">
        <v>82</v>
      </c>
      <c r="B57" s="2" t="s">
        <v>217</v>
      </c>
      <c r="C57" s="2" t="s">
        <v>93</v>
      </c>
      <c r="D57" s="2" t="s">
        <v>50</v>
      </c>
      <c r="E57" s="2" t="s">
        <v>218</v>
      </c>
      <c r="F57" s="2" t="s">
        <v>219</v>
      </c>
      <c r="G57" s="2" t="s">
        <v>20</v>
      </c>
      <c r="H57" s="3"/>
      <c r="I57" s="4">
        <v>36</v>
      </c>
      <c r="J57" s="4">
        <v>100</v>
      </c>
      <c r="K57" s="4">
        <v>93</v>
      </c>
      <c r="L57" s="3">
        <v>96.5</v>
      </c>
      <c r="N57" s="4">
        <v>304</v>
      </c>
    </row>
    <row r="58" spans="1:14" s="4" customFormat="1" ht="16.5">
      <c r="A58" s="1" t="s">
        <v>91</v>
      </c>
      <c r="B58" s="2" t="s">
        <v>196</v>
      </c>
      <c r="C58" s="2" t="s">
        <v>66</v>
      </c>
      <c r="D58" s="2" t="s">
        <v>142</v>
      </c>
      <c r="E58" s="2" t="s">
        <v>197</v>
      </c>
      <c r="F58" s="2" t="s">
        <v>198</v>
      </c>
      <c r="G58" s="2" t="s">
        <v>199</v>
      </c>
      <c r="H58" s="3"/>
      <c r="I58" s="4">
        <v>86</v>
      </c>
      <c r="J58" s="4">
        <v>100</v>
      </c>
      <c r="K58" s="4">
        <v>88</v>
      </c>
      <c r="L58" s="3">
        <v>94</v>
      </c>
      <c r="N58" s="4">
        <v>261</v>
      </c>
    </row>
    <row r="59" spans="1:14" s="4" customFormat="1" ht="16.5">
      <c r="A59" s="1" t="s">
        <v>424</v>
      </c>
      <c r="B59" s="2" t="s">
        <v>205</v>
      </c>
      <c r="C59" s="2" t="s">
        <v>44</v>
      </c>
      <c r="D59" s="2" t="s">
        <v>128</v>
      </c>
      <c r="E59" s="2" t="s">
        <v>206</v>
      </c>
      <c r="F59" s="2" t="s">
        <v>207</v>
      </c>
      <c r="G59" s="2" t="s">
        <v>25</v>
      </c>
      <c r="H59" s="3"/>
      <c r="I59" s="4">
        <v>84</v>
      </c>
      <c r="J59" s="4">
        <v>98</v>
      </c>
      <c r="K59" s="4">
        <v>90</v>
      </c>
      <c r="L59" s="3">
        <v>94</v>
      </c>
      <c r="N59" s="4">
        <v>217</v>
      </c>
    </row>
    <row r="60" spans="1:14" s="4" customFormat="1" ht="16.5">
      <c r="A60" s="1" t="s">
        <v>208</v>
      </c>
      <c r="B60" s="2" t="s">
        <v>167</v>
      </c>
      <c r="C60" s="2" t="s">
        <v>203</v>
      </c>
      <c r="D60" s="2" t="s">
        <v>128</v>
      </c>
      <c r="E60" s="2" t="s">
        <v>204</v>
      </c>
      <c r="F60" s="2" t="s">
        <v>86</v>
      </c>
      <c r="G60" s="2" t="s">
        <v>25</v>
      </c>
      <c r="H60" s="3"/>
      <c r="I60" s="4">
        <v>88</v>
      </c>
      <c r="J60" s="4">
        <v>94</v>
      </c>
      <c r="K60" s="4">
        <v>89</v>
      </c>
      <c r="L60" s="3">
        <v>91.5</v>
      </c>
      <c r="N60" s="4">
        <v>174</v>
      </c>
    </row>
    <row r="61" spans="1:14" s="4" customFormat="1" ht="16.5">
      <c r="A61" s="1" t="s">
        <v>104</v>
      </c>
      <c r="B61" s="2" t="s">
        <v>209</v>
      </c>
      <c r="C61" s="2" t="s">
        <v>66</v>
      </c>
      <c r="D61" s="2" t="s">
        <v>210</v>
      </c>
      <c r="E61" s="2" t="s">
        <v>211</v>
      </c>
      <c r="F61" s="2" t="s">
        <v>212</v>
      </c>
      <c r="G61" s="2" t="s">
        <v>20</v>
      </c>
      <c r="H61" s="3"/>
      <c r="I61" s="4">
        <v>83</v>
      </c>
      <c r="J61" s="4">
        <v>89</v>
      </c>
      <c r="K61" s="4">
        <v>94</v>
      </c>
      <c r="L61" s="3">
        <v>91.5</v>
      </c>
      <c r="N61" s="4">
        <v>130</v>
      </c>
    </row>
    <row r="62" spans="1:14" s="4" customFormat="1" ht="16.5">
      <c r="A62" s="1" t="s">
        <v>108</v>
      </c>
      <c r="B62" s="2" t="s">
        <v>213</v>
      </c>
      <c r="C62" s="2" t="s">
        <v>214</v>
      </c>
      <c r="D62" s="2" t="s">
        <v>50</v>
      </c>
      <c r="E62" s="2" t="s">
        <v>215</v>
      </c>
      <c r="F62" s="2" t="s">
        <v>216</v>
      </c>
      <c r="G62" s="2" t="s">
        <v>25</v>
      </c>
      <c r="H62" s="3"/>
      <c r="I62" s="4">
        <v>83</v>
      </c>
      <c r="J62" s="4">
        <v>78</v>
      </c>
      <c r="K62" s="4">
        <v>88</v>
      </c>
      <c r="L62" s="3">
        <v>85.5</v>
      </c>
      <c r="N62" s="4">
        <v>87</v>
      </c>
    </row>
    <row r="63" spans="1:14" s="4" customFormat="1" ht="16.5">
      <c r="A63" s="1" t="s">
        <v>113</v>
      </c>
      <c r="B63" s="2" t="s">
        <v>220</v>
      </c>
      <c r="C63" s="2" t="s">
        <v>84</v>
      </c>
      <c r="D63" s="2" t="s">
        <v>40</v>
      </c>
      <c r="E63" s="2" t="s">
        <v>221</v>
      </c>
      <c r="F63" s="2" t="s">
        <v>222</v>
      </c>
      <c r="G63" s="2" t="s">
        <v>53</v>
      </c>
      <c r="H63" s="3"/>
      <c r="I63" s="4">
        <v>15</v>
      </c>
      <c r="J63" s="4">
        <v>92</v>
      </c>
      <c r="K63" s="4">
        <v>0</v>
      </c>
      <c r="L63" s="3">
        <v>53.5</v>
      </c>
      <c r="N63" s="4">
        <v>43</v>
      </c>
    </row>
  </sheetData>
  <sheetProtection/>
  <mergeCells count="30">
    <mergeCell ref="N4:N5"/>
    <mergeCell ref="A4:A5"/>
    <mergeCell ref="B4:E4"/>
    <mergeCell ref="F4:G4"/>
    <mergeCell ref="H4:H5"/>
    <mergeCell ref="I4:K4"/>
    <mergeCell ref="D1:G1"/>
    <mergeCell ref="L2:N2"/>
    <mergeCell ref="J2:K2"/>
    <mergeCell ref="H2:I2"/>
    <mergeCell ref="F2:G2"/>
    <mergeCell ref="A2:E2"/>
    <mergeCell ref="L39:L40"/>
    <mergeCell ref="M39:M40"/>
    <mergeCell ref="D36:G36"/>
    <mergeCell ref="F37:G37"/>
    <mergeCell ref="H37:I37"/>
    <mergeCell ref="A3:B3"/>
    <mergeCell ref="L4:L5"/>
    <mergeCell ref="M4:M5"/>
    <mergeCell ref="N39:N40"/>
    <mergeCell ref="A37:E37"/>
    <mergeCell ref="J37:K37"/>
    <mergeCell ref="L37:N37"/>
    <mergeCell ref="A38:B38"/>
    <mergeCell ref="A39:A40"/>
    <mergeCell ref="B39:E39"/>
    <mergeCell ref="F39:G39"/>
    <mergeCell ref="H39:H40"/>
    <mergeCell ref="I39:K39"/>
  </mergeCells>
  <printOptions/>
  <pageMargins left="0.984251968503937" right="0.5905511811023623" top="0.5905511811023623" bottom="0.5905511811023623" header="0.1968503937007874" footer="0.1968503937007874"/>
  <pageSetup fitToHeight="2" horizontalDpi="360" verticalDpi="360" orientation="landscape" paperSize="9" scale="72" r:id="rId1"/>
  <headerFooter alignWithMargins="0">
    <oddFooter>&amp;RStr.:&amp;P/&amp;N</oddFooter>
  </headerFooter>
  <rowBreaks count="1" manualBreakCount="1">
    <brk id="3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79"/>
  <sheetViews>
    <sheetView view="pageBreakPreview" zoomScale="60" zoomScaleNormal="80" zoomScalePageLayoutView="0" workbookViewId="0" topLeftCell="A33">
      <selection activeCell="T61" sqref="T61:X63"/>
    </sheetView>
  </sheetViews>
  <sheetFormatPr defaultColWidth="9.140625" defaultRowHeight="12.75"/>
  <cols>
    <col min="1" max="1" width="6.140625" style="0" customWidth="1"/>
    <col min="2" max="2" width="13.28125" style="0" customWidth="1"/>
    <col min="3" max="3" width="12.140625" style="0" customWidth="1"/>
    <col min="5" max="24" width="3.28125" style="0" customWidth="1"/>
    <col min="25" max="25" width="2.7109375" style="23" customWidth="1"/>
    <col min="26" max="26" width="3.421875" style="23" customWidth="1"/>
    <col min="27" max="27" width="3.8515625" style="23" customWidth="1"/>
    <col min="28" max="29" width="3.57421875" style="23" customWidth="1"/>
    <col min="30" max="30" width="9.140625" style="23" customWidth="1"/>
    <col min="31" max="31" width="9.28125" style="23" customWidth="1"/>
    <col min="32" max="32" width="10.57421875" style="23" customWidth="1"/>
  </cols>
  <sheetData>
    <row r="1" spans="1:32" ht="13.5" thickBot="1">
      <c r="A1" s="66" t="s">
        <v>433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6" t="s">
        <v>434</v>
      </c>
      <c r="U1" s="66"/>
      <c r="V1" s="66"/>
      <c r="W1" s="66"/>
      <c r="X1" s="66"/>
      <c r="Y1" s="63" t="s">
        <v>435</v>
      </c>
      <c r="Z1" s="63" t="s">
        <v>436</v>
      </c>
      <c r="AA1" s="61" t="s">
        <v>437</v>
      </c>
      <c r="AB1" s="63" t="s">
        <v>438</v>
      </c>
      <c r="AC1" s="61" t="s">
        <v>439</v>
      </c>
      <c r="AD1" s="56" t="s">
        <v>440</v>
      </c>
      <c r="AE1" s="65"/>
      <c r="AF1" s="65"/>
    </row>
    <row r="2" spans="1:32" ht="13.5" thickBot="1">
      <c r="A2" s="77" t="s">
        <v>441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  <c r="X2" s="79"/>
      <c r="Y2" s="64"/>
      <c r="Z2" s="64"/>
      <c r="AA2" s="62"/>
      <c r="AB2" s="64"/>
      <c r="AC2" s="62"/>
      <c r="AD2" s="65"/>
      <c r="AE2" s="65"/>
      <c r="AF2" s="65"/>
    </row>
    <row r="3" spans="1:32" ht="62.25" customHeight="1" thickBot="1">
      <c r="A3" s="77" t="s">
        <v>442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9"/>
      <c r="V3" s="79"/>
      <c r="W3" s="79"/>
      <c r="X3" s="79"/>
      <c r="Y3" s="64"/>
      <c r="Z3" s="64"/>
      <c r="AA3" s="62"/>
      <c r="AB3" s="64"/>
      <c r="AC3" s="62"/>
      <c r="AD3" s="65"/>
      <c r="AE3" s="65"/>
      <c r="AF3" s="65"/>
    </row>
    <row r="4" spans="1:32" s="10" customFormat="1" ht="13.5" thickBot="1">
      <c r="A4" s="59" t="s">
        <v>443</v>
      </c>
      <c r="B4" s="60" t="s">
        <v>4</v>
      </c>
      <c r="C4" s="60" t="s">
        <v>6</v>
      </c>
      <c r="D4" s="9" t="s">
        <v>444</v>
      </c>
      <c r="E4" s="58" t="s">
        <v>445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6">
        <v>5</v>
      </c>
      <c r="Z4" s="56">
        <v>45</v>
      </c>
      <c r="AA4" s="56" t="s">
        <v>446</v>
      </c>
      <c r="AB4" s="56" t="s">
        <v>447</v>
      </c>
      <c r="AC4" s="56"/>
      <c r="AD4" s="56" t="s">
        <v>448</v>
      </c>
      <c r="AE4" s="56" t="s">
        <v>449</v>
      </c>
      <c r="AF4" s="56" t="s">
        <v>450</v>
      </c>
    </row>
    <row r="5" spans="1:32" s="10" customFormat="1" ht="13.5" thickBot="1">
      <c r="A5" s="59"/>
      <c r="B5" s="60"/>
      <c r="C5" s="60"/>
      <c r="D5" s="9" t="s">
        <v>451</v>
      </c>
      <c r="E5" s="57">
        <v>1</v>
      </c>
      <c r="F5" s="57"/>
      <c r="G5" s="58">
        <v>2</v>
      </c>
      <c r="H5" s="58"/>
      <c r="I5" s="58">
        <v>3</v>
      </c>
      <c r="J5" s="58"/>
      <c r="K5" s="58">
        <v>4</v>
      </c>
      <c r="L5" s="58"/>
      <c r="M5" s="58">
        <v>5</v>
      </c>
      <c r="N5" s="58"/>
      <c r="O5" s="58">
        <v>6</v>
      </c>
      <c r="P5" s="58"/>
      <c r="Q5" s="58">
        <v>7</v>
      </c>
      <c r="R5" s="58"/>
      <c r="S5" s="58">
        <v>8</v>
      </c>
      <c r="T5" s="58"/>
      <c r="U5" s="58">
        <v>9</v>
      </c>
      <c r="V5" s="58"/>
      <c r="W5" s="58">
        <v>10</v>
      </c>
      <c r="X5" s="58"/>
      <c r="Y5" s="56"/>
      <c r="Z5" s="56"/>
      <c r="AA5" s="56"/>
      <c r="AB5" s="56"/>
      <c r="AC5" s="56"/>
      <c r="AD5" s="56"/>
      <c r="AE5" s="56"/>
      <c r="AF5" s="56"/>
    </row>
    <row r="6" spans="1:32" s="10" customFormat="1" ht="12.75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5"/>
    </row>
    <row r="7" spans="1:32" s="10" customFormat="1" ht="12.75">
      <c r="A7" s="16">
        <v>1</v>
      </c>
      <c r="B7" s="17" t="s">
        <v>452</v>
      </c>
      <c r="C7" s="17" t="s">
        <v>453</v>
      </c>
      <c r="D7" s="16">
        <v>1</v>
      </c>
      <c r="E7" s="18"/>
      <c r="F7" s="19"/>
      <c r="G7" s="19"/>
      <c r="H7" s="19"/>
      <c r="I7" s="19"/>
      <c r="J7" s="19"/>
      <c r="K7" s="19"/>
      <c r="L7" s="19"/>
      <c r="M7" s="19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21">
        <v>5</v>
      </c>
      <c r="Z7" s="21">
        <v>45</v>
      </c>
      <c r="AA7" s="21">
        <v>2</v>
      </c>
      <c r="AB7" s="21">
        <v>43</v>
      </c>
      <c r="AC7" s="21">
        <v>42</v>
      </c>
      <c r="AD7" s="21">
        <f>(Z7*60*Y7)/AA7-((Z7*60)-((AB7*60)+AC7))</f>
        <v>6672</v>
      </c>
      <c r="AE7" s="21"/>
      <c r="AF7" s="21"/>
    </row>
    <row r="8" spans="1:32" s="10" customFormat="1" ht="12.75">
      <c r="A8" s="16">
        <v>2</v>
      </c>
      <c r="B8" s="17" t="s">
        <v>454</v>
      </c>
      <c r="C8" s="17" t="s">
        <v>455</v>
      </c>
      <c r="D8" s="16">
        <v>1</v>
      </c>
      <c r="E8" s="18"/>
      <c r="F8" s="19"/>
      <c r="G8" s="19"/>
      <c r="H8" s="19"/>
      <c r="I8" s="19"/>
      <c r="J8" s="19"/>
      <c r="K8" s="19"/>
      <c r="L8" s="19"/>
      <c r="M8" s="19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21">
        <v>5</v>
      </c>
      <c r="Z8" s="21">
        <v>45</v>
      </c>
      <c r="AA8" s="21">
        <v>5</v>
      </c>
      <c r="AB8" s="21">
        <v>32</v>
      </c>
      <c r="AC8" s="21">
        <v>6</v>
      </c>
      <c r="AD8" s="21">
        <f aca="true" t="shared" si="0" ref="AD8:AD15">((Z8*60*(Y8+1-D8))/AA8)-((Z8*60)-((AB8*60)+AC8))</f>
        <v>1926</v>
      </c>
      <c r="AE8" s="21"/>
      <c r="AF8" s="21"/>
    </row>
    <row r="9" spans="1:32" s="10" customFormat="1" ht="12.75">
      <c r="A9" s="16">
        <v>3</v>
      </c>
      <c r="B9" s="17" t="s">
        <v>164</v>
      </c>
      <c r="C9" s="17" t="s">
        <v>456</v>
      </c>
      <c r="D9" s="16">
        <v>1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1">
        <v>5</v>
      </c>
      <c r="Z9" s="21">
        <v>45</v>
      </c>
      <c r="AA9" s="21">
        <v>5</v>
      </c>
      <c r="AB9" s="21">
        <v>40</v>
      </c>
      <c r="AC9" s="21">
        <v>34</v>
      </c>
      <c r="AD9" s="22">
        <f>((Z9*60*(Y9+1-D9))/AA9)-((Z9*60)-((AB9*60)+AC9))</f>
        <v>2434</v>
      </c>
      <c r="AE9" s="21"/>
      <c r="AF9" s="21"/>
    </row>
    <row r="10" spans="1:32" s="10" customFormat="1" ht="12.75">
      <c r="A10" s="16">
        <v>4</v>
      </c>
      <c r="B10" s="17" t="s">
        <v>362</v>
      </c>
      <c r="C10" s="17" t="s">
        <v>293</v>
      </c>
      <c r="D10" s="16">
        <v>1</v>
      </c>
      <c r="E10" s="18"/>
      <c r="F10" s="19"/>
      <c r="G10" s="19"/>
      <c r="H10" s="19"/>
      <c r="I10" s="19"/>
      <c r="J10" s="19"/>
      <c r="K10" s="19"/>
      <c r="L10" s="19"/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1">
        <v>5</v>
      </c>
      <c r="Z10" s="21">
        <v>45</v>
      </c>
      <c r="AA10" s="21">
        <v>5</v>
      </c>
      <c r="AB10" s="21">
        <v>36</v>
      </c>
      <c r="AC10" s="21">
        <v>34</v>
      </c>
      <c r="AD10" s="21">
        <f>((Z10*60*(Y10+1-D10))/AA10)-((Z10*60)-((AB10*60)+AC10))</f>
        <v>2194</v>
      </c>
      <c r="AE10" s="21"/>
      <c r="AF10" s="21"/>
    </row>
    <row r="11" spans="1:32" s="10" customFormat="1" ht="12.75">
      <c r="A11" s="16">
        <v>5</v>
      </c>
      <c r="B11" s="17" t="s">
        <v>334</v>
      </c>
      <c r="C11" s="17" t="s">
        <v>457</v>
      </c>
      <c r="D11" s="16">
        <v>1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>
        <v>5</v>
      </c>
      <c r="Z11" s="21">
        <v>45</v>
      </c>
      <c r="AA11" s="21">
        <v>5</v>
      </c>
      <c r="AB11" s="21">
        <v>34</v>
      </c>
      <c r="AC11" s="21">
        <v>9</v>
      </c>
      <c r="AD11" s="21">
        <f t="shared" si="0"/>
        <v>2049</v>
      </c>
      <c r="AE11" s="21"/>
      <c r="AF11" s="21"/>
    </row>
    <row r="12" spans="1:32" s="10" customFormat="1" ht="12.75">
      <c r="A12" s="16">
        <v>6</v>
      </c>
      <c r="B12" s="17" t="s">
        <v>458</v>
      </c>
      <c r="C12" s="17" t="s">
        <v>459</v>
      </c>
      <c r="D12" s="16">
        <v>1</v>
      </c>
      <c r="E12" s="18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>
        <v>5</v>
      </c>
      <c r="Z12" s="21">
        <v>45</v>
      </c>
      <c r="AA12" s="21">
        <v>3</v>
      </c>
      <c r="AB12" s="21">
        <v>38</v>
      </c>
      <c r="AC12" s="21">
        <v>56</v>
      </c>
      <c r="AD12" s="21">
        <f t="shared" si="0"/>
        <v>4136</v>
      </c>
      <c r="AE12" s="21"/>
      <c r="AF12" s="21"/>
    </row>
    <row r="13" spans="1:32" s="10" customFormat="1" ht="12.75">
      <c r="A13" s="16">
        <v>7</v>
      </c>
      <c r="B13" s="17" t="s">
        <v>234</v>
      </c>
      <c r="C13" s="17" t="s">
        <v>233</v>
      </c>
      <c r="D13" s="16">
        <v>1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>
        <v>5</v>
      </c>
      <c r="Z13" s="21">
        <v>45</v>
      </c>
      <c r="AA13" s="21">
        <v>5</v>
      </c>
      <c r="AB13" s="21">
        <v>45</v>
      </c>
      <c r="AC13" s="21">
        <v>0</v>
      </c>
      <c r="AD13" s="21">
        <f t="shared" si="0"/>
        <v>2700</v>
      </c>
      <c r="AE13" s="21"/>
      <c r="AF13" s="21"/>
    </row>
    <row r="14" spans="1:32" s="10" customFormat="1" ht="12.75">
      <c r="A14" s="16">
        <v>8</v>
      </c>
      <c r="B14" s="17" t="s">
        <v>39</v>
      </c>
      <c r="C14" s="17" t="s">
        <v>38</v>
      </c>
      <c r="D14" s="16">
        <v>1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1">
        <v>5</v>
      </c>
      <c r="Z14" s="21">
        <v>45</v>
      </c>
      <c r="AA14" s="21">
        <v>5</v>
      </c>
      <c r="AB14" s="21">
        <v>41</v>
      </c>
      <c r="AC14" s="21">
        <v>48</v>
      </c>
      <c r="AD14" s="21">
        <f>((Z14*60*(Y14+1-D14))/AA14)-((Z14*60)-((AB14*60)+AC14))</f>
        <v>2508</v>
      </c>
      <c r="AE14" s="21"/>
      <c r="AF14" s="21"/>
    </row>
    <row r="15" spans="1:32" s="10" customFormat="1" ht="12.75">
      <c r="A15" s="16">
        <v>9</v>
      </c>
      <c r="B15" s="17" t="s">
        <v>303</v>
      </c>
      <c r="C15" s="17" t="s">
        <v>460</v>
      </c>
      <c r="D15" s="16">
        <v>1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1">
        <v>5</v>
      </c>
      <c r="Z15" s="21">
        <v>45</v>
      </c>
      <c r="AA15" s="21">
        <v>5</v>
      </c>
      <c r="AB15" s="21">
        <v>23</v>
      </c>
      <c r="AC15" s="21">
        <v>37</v>
      </c>
      <c r="AD15" s="21">
        <f t="shared" si="0"/>
        <v>1417</v>
      </c>
      <c r="AE15" s="21"/>
      <c r="AF15" s="21"/>
    </row>
    <row r="16" spans="1:32" s="10" customFormat="1" ht="12.75">
      <c r="A16" s="16">
        <v>10</v>
      </c>
      <c r="B16" s="17" t="s">
        <v>461</v>
      </c>
      <c r="C16" s="17" t="s">
        <v>227</v>
      </c>
      <c r="D16" s="16">
        <v>1</v>
      </c>
      <c r="E16" s="18"/>
      <c r="F16" s="19"/>
      <c r="G16" s="19"/>
      <c r="H16" s="19"/>
      <c r="I16" s="19"/>
      <c r="J16" s="19"/>
      <c r="K16" s="19"/>
      <c r="L16" s="19"/>
      <c r="M16" s="19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1">
        <v>5</v>
      </c>
      <c r="Z16" s="21">
        <v>45</v>
      </c>
      <c r="AA16" s="21">
        <v>4</v>
      </c>
      <c r="AB16" s="21">
        <v>40</v>
      </c>
      <c r="AC16" s="21">
        <v>47</v>
      </c>
      <c r="AD16" s="21">
        <f>((Z16*60*(Y16+1-D16))/AA16)-((Z16*60)-((AB16*60)+AC16))</f>
        <v>3122</v>
      </c>
      <c r="AE16" s="21"/>
      <c r="AF16" s="21"/>
    </row>
    <row r="17" spans="1:32" s="10" customFormat="1" ht="12.75">
      <c r="A17" s="16">
        <v>11</v>
      </c>
      <c r="B17" s="17" t="s">
        <v>462</v>
      </c>
      <c r="C17" s="17" t="s">
        <v>463</v>
      </c>
      <c r="D17" s="16">
        <v>1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1">
        <v>5</v>
      </c>
      <c r="Z17" s="21">
        <v>45</v>
      </c>
      <c r="AA17" s="21">
        <v>5</v>
      </c>
      <c r="AB17" s="21">
        <v>38</v>
      </c>
      <c r="AC17" s="21">
        <v>25</v>
      </c>
      <c r="AD17" s="21">
        <f>((Z17*60*(Y17+1-D17))/AA17)-((Z17*60)-((AB17*60)+AC17))</f>
        <v>2305</v>
      </c>
      <c r="AE17" s="21"/>
      <c r="AF17" s="21"/>
    </row>
    <row r="18" spans="1:32" s="10" customFormat="1" ht="12.75" customHeight="1">
      <c r="A18" s="16">
        <v>12</v>
      </c>
      <c r="B18" s="17" t="s">
        <v>464</v>
      </c>
      <c r="C18" s="17" t="s">
        <v>465</v>
      </c>
      <c r="D18" s="16">
        <v>1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1">
        <v>5</v>
      </c>
      <c r="Z18" s="21">
        <v>45</v>
      </c>
      <c r="AA18" s="21">
        <v>5</v>
      </c>
      <c r="AB18" s="21">
        <v>34</v>
      </c>
      <c r="AC18" s="21">
        <v>23</v>
      </c>
      <c r="AD18" s="21">
        <f>((Z18*60*(Y18+1-D18))/AA18)-((Z18*60)-((AB18*60)+AC18))</f>
        <v>2063</v>
      </c>
      <c r="AE18" s="21"/>
      <c r="AF18" s="21"/>
    </row>
    <row r="19" spans="1:32" s="10" customFormat="1" ht="12.75">
      <c r="A19" s="16">
        <v>13</v>
      </c>
      <c r="B19" s="17" t="s">
        <v>154</v>
      </c>
      <c r="C19" s="17" t="s">
        <v>466</v>
      </c>
      <c r="D19" s="16">
        <v>1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1">
        <v>5</v>
      </c>
      <c r="Z19" s="21">
        <v>45</v>
      </c>
      <c r="AA19" s="21">
        <v>5</v>
      </c>
      <c r="AB19" s="21">
        <v>31</v>
      </c>
      <c r="AC19" s="21">
        <v>55</v>
      </c>
      <c r="AD19" s="21">
        <f>((Z19*60*(Y19+1-D19))/AA19)-((Z19*60)-((AB19*60)+AC19))</f>
        <v>1915</v>
      </c>
      <c r="AE19" s="21"/>
      <c r="AF19" s="21"/>
    </row>
    <row r="20" ht="13.5" thickBot="1"/>
    <row r="21" spans="1:32" ht="13.5" thickBot="1">
      <c r="A21" s="66" t="s">
        <v>433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6" t="s">
        <v>467</v>
      </c>
      <c r="U21" s="66"/>
      <c r="V21" s="66"/>
      <c r="W21" s="66"/>
      <c r="X21" s="66"/>
      <c r="Y21" s="63" t="s">
        <v>435</v>
      </c>
      <c r="Z21" s="63" t="s">
        <v>436</v>
      </c>
      <c r="AA21" s="61" t="s">
        <v>437</v>
      </c>
      <c r="AB21" s="63" t="s">
        <v>438</v>
      </c>
      <c r="AC21" s="61" t="s">
        <v>439</v>
      </c>
      <c r="AD21" s="56" t="s">
        <v>440</v>
      </c>
      <c r="AE21" s="65"/>
      <c r="AF21" s="65"/>
    </row>
    <row r="22" spans="1:32" ht="13.5" thickBot="1">
      <c r="A22" s="77" t="s">
        <v>441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79"/>
      <c r="V22" s="79"/>
      <c r="W22" s="79"/>
      <c r="X22" s="79"/>
      <c r="Y22" s="64"/>
      <c r="Z22" s="64"/>
      <c r="AA22" s="62"/>
      <c r="AB22" s="64"/>
      <c r="AC22" s="62"/>
      <c r="AD22" s="65"/>
      <c r="AE22" s="65"/>
      <c r="AF22" s="65"/>
    </row>
    <row r="23" spans="1:32" ht="62.25" customHeight="1" thickBot="1">
      <c r="A23" s="77" t="s">
        <v>442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79"/>
      <c r="V23" s="79"/>
      <c r="W23" s="79"/>
      <c r="X23" s="79"/>
      <c r="Y23" s="64"/>
      <c r="Z23" s="64"/>
      <c r="AA23" s="62"/>
      <c r="AB23" s="64"/>
      <c r="AC23" s="62"/>
      <c r="AD23" s="65"/>
      <c r="AE23" s="65"/>
      <c r="AF23" s="65"/>
    </row>
    <row r="24" spans="1:32" s="10" customFormat="1" ht="13.5" thickBot="1">
      <c r="A24" s="59" t="s">
        <v>443</v>
      </c>
      <c r="B24" s="60" t="s">
        <v>4</v>
      </c>
      <c r="C24" s="60" t="s">
        <v>6</v>
      </c>
      <c r="D24" s="9" t="s">
        <v>444</v>
      </c>
      <c r="E24" s="58" t="s">
        <v>445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6">
        <v>3</v>
      </c>
      <c r="Z24" s="56">
        <v>45</v>
      </c>
      <c r="AA24" s="56" t="s">
        <v>446</v>
      </c>
      <c r="AB24" s="56" t="s">
        <v>447</v>
      </c>
      <c r="AC24" s="56"/>
      <c r="AD24" s="56" t="s">
        <v>448</v>
      </c>
      <c r="AE24" s="56" t="s">
        <v>449</v>
      </c>
      <c r="AF24" s="56" t="s">
        <v>450</v>
      </c>
    </row>
    <row r="25" spans="1:32" s="10" customFormat="1" ht="13.5" thickBot="1">
      <c r="A25" s="59"/>
      <c r="B25" s="60"/>
      <c r="C25" s="60"/>
      <c r="D25" s="9" t="s">
        <v>451</v>
      </c>
      <c r="E25" s="57">
        <v>1</v>
      </c>
      <c r="F25" s="57"/>
      <c r="G25" s="58">
        <v>2</v>
      </c>
      <c r="H25" s="58"/>
      <c r="I25" s="58">
        <v>3</v>
      </c>
      <c r="J25" s="58"/>
      <c r="K25" s="58">
        <v>4</v>
      </c>
      <c r="L25" s="58"/>
      <c r="M25" s="58">
        <v>5</v>
      </c>
      <c r="N25" s="58"/>
      <c r="O25" s="58">
        <v>6</v>
      </c>
      <c r="P25" s="58"/>
      <c r="Q25" s="58">
        <v>7</v>
      </c>
      <c r="R25" s="58"/>
      <c r="S25" s="58">
        <v>8</v>
      </c>
      <c r="T25" s="58"/>
      <c r="U25" s="58">
        <v>9</v>
      </c>
      <c r="V25" s="58"/>
      <c r="W25" s="58">
        <v>10</v>
      </c>
      <c r="X25" s="58"/>
      <c r="Y25" s="56"/>
      <c r="Z25" s="56"/>
      <c r="AA25" s="56"/>
      <c r="AB25" s="56"/>
      <c r="AC25" s="56"/>
      <c r="AD25" s="56"/>
      <c r="AE25" s="56"/>
      <c r="AF25" s="56"/>
    </row>
    <row r="26" spans="1:32" s="10" customFormat="1" ht="12.75">
      <c r="A26" s="11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5"/>
    </row>
    <row r="27" spans="1:32" s="10" customFormat="1" ht="12.75">
      <c r="A27" s="16">
        <v>1</v>
      </c>
      <c r="B27" s="17" t="s">
        <v>452</v>
      </c>
      <c r="C27" s="17" t="s">
        <v>453</v>
      </c>
      <c r="D27" s="16">
        <v>1</v>
      </c>
      <c r="E27" s="18"/>
      <c r="F27" s="19"/>
      <c r="G27" s="19"/>
      <c r="H27" s="19"/>
      <c r="I27" s="19"/>
      <c r="J27" s="19"/>
      <c r="K27" s="19"/>
      <c r="L27" s="19"/>
      <c r="M27" s="19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>
        <v>3</v>
      </c>
      <c r="Z27" s="21">
        <v>45</v>
      </c>
      <c r="AA27" s="21">
        <v>1</v>
      </c>
      <c r="AB27" s="21">
        <v>28</v>
      </c>
      <c r="AC27" s="21">
        <v>31</v>
      </c>
      <c r="AD27" s="21">
        <f>(Z27*60*Y27)/AA27-((Z27*60)-((AB27*60)+AC27))</f>
        <v>7111</v>
      </c>
      <c r="AE27" s="21"/>
      <c r="AF27" s="21"/>
    </row>
    <row r="28" spans="1:32" s="10" customFormat="1" ht="12.75">
      <c r="A28" s="16">
        <v>2</v>
      </c>
      <c r="B28" s="17" t="s">
        <v>454</v>
      </c>
      <c r="C28" s="17" t="s">
        <v>455</v>
      </c>
      <c r="D28" s="16">
        <v>1</v>
      </c>
      <c r="E28" s="18"/>
      <c r="F28" s="19"/>
      <c r="G28" s="19"/>
      <c r="H28" s="19"/>
      <c r="I28" s="19"/>
      <c r="J28" s="19"/>
      <c r="K28" s="19"/>
      <c r="L28" s="19"/>
      <c r="M28" s="19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>
        <v>3</v>
      </c>
      <c r="Z28" s="21">
        <v>45</v>
      </c>
      <c r="AA28" s="21">
        <v>2</v>
      </c>
      <c r="AB28" s="21">
        <v>45</v>
      </c>
      <c r="AC28" s="21">
        <v>0</v>
      </c>
      <c r="AD28" s="21">
        <f>((Z28*60*(Y28+1-D28))/AA28)-((Z28*60)-((AB28*60)+AC28))</f>
        <v>4050</v>
      </c>
      <c r="AE28" s="21"/>
      <c r="AF28" s="21"/>
    </row>
    <row r="29" spans="1:32" s="10" customFormat="1" ht="12.75">
      <c r="A29" s="16">
        <v>3</v>
      </c>
      <c r="B29" s="17" t="s">
        <v>164</v>
      </c>
      <c r="C29" s="17" t="s">
        <v>456</v>
      </c>
      <c r="D29" s="16">
        <v>1</v>
      </c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>
        <v>3</v>
      </c>
      <c r="Z29" s="21">
        <v>45</v>
      </c>
      <c r="AA29" s="21">
        <v>2</v>
      </c>
      <c r="AB29" s="21">
        <v>32</v>
      </c>
      <c r="AC29" s="21">
        <v>52</v>
      </c>
      <c r="AD29" s="22">
        <f>((Z29*60*(Y29+1-D29))/AA29)-((Z29*60)-((AB29*60)+AC29))</f>
        <v>3322</v>
      </c>
      <c r="AE29" s="21"/>
      <c r="AF29" s="21"/>
    </row>
    <row r="30" spans="1:32" s="10" customFormat="1" ht="12.75">
      <c r="A30" s="16">
        <v>4</v>
      </c>
      <c r="B30" s="17" t="s">
        <v>362</v>
      </c>
      <c r="C30" s="17" t="s">
        <v>293</v>
      </c>
      <c r="D30" s="16">
        <v>0</v>
      </c>
      <c r="E30" s="18"/>
      <c r="F30" s="19"/>
      <c r="G30" s="19"/>
      <c r="H30" s="19"/>
      <c r="I30" s="19"/>
      <c r="J30" s="19"/>
      <c r="K30" s="19"/>
      <c r="L30" s="19"/>
      <c r="M30" s="19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>
        <v>3</v>
      </c>
      <c r="Z30" s="21">
        <v>45</v>
      </c>
      <c r="AA30" s="21">
        <v>0</v>
      </c>
      <c r="AB30" s="21">
        <v>0</v>
      </c>
      <c r="AC30" s="21">
        <v>0</v>
      </c>
      <c r="AD30" s="21">
        <v>16200</v>
      </c>
      <c r="AE30" s="21"/>
      <c r="AF30" s="21">
        <f>(Y11+1)*Z11*60</f>
        <v>16200</v>
      </c>
    </row>
    <row r="31" spans="1:32" s="10" customFormat="1" ht="12.75">
      <c r="A31" s="16">
        <v>5</v>
      </c>
      <c r="B31" s="17" t="s">
        <v>334</v>
      </c>
      <c r="C31" s="17" t="s">
        <v>457</v>
      </c>
      <c r="D31" s="16">
        <v>1</v>
      </c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>
        <v>3</v>
      </c>
      <c r="Z31" s="21">
        <v>45</v>
      </c>
      <c r="AA31" s="21">
        <v>1</v>
      </c>
      <c r="AB31" s="21">
        <v>32</v>
      </c>
      <c r="AC31" s="21">
        <v>6</v>
      </c>
      <c r="AD31" s="21">
        <f>((Z31*60*(Y31+1-D31))/AA31)-((Z31*60)-((AB31*60)+AC31))</f>
        <v>7326</v>
      </c>
      <c r="AE31" s="21"/>
      <c r="AF31" s="21"/>
    </row>
    <row r="32" spans="1:32" s="10" customFormat="1" ht="12.75">
      <c r="A32" s="16">
        <v>6</v>
      </c>
      <c r="B32" s="17" t="s">
        <v>458</v>
      </c>
      <c r="C32" s="17" t="s">
        <v>459</v>
      </c>
      <c r="D32" s="16">
        <v>1</v>
      </c>
      <c r="E32" s="18"/>
      <c r="F32" s="19"/>
      <c r="G32" s="19"/>
      <c r="H32" s="19"/>
      <c r="I32" s="19"/>
      <c r="J32" s="19"/>
      <c r="K32" s="19"/>
      <c r="L32" s="19"/>
      <c r="M32" s="19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>
        <v>3</v>
      </c>
      <c r="Z32" s="21">
        <v>45</v>
      </c>
      <c r="AA32" s="21">
        <v>1</v>
      </c>
      <c r="AB32" s="21">
        <v>31</v>
      </c>
      <c r="AC32" s="21">
        <v>38</v>
      </c>
      <c r="AD32" s="21">
        <f>((Z32*60*(Y32+1-D32))/AA32)-((Z32*60)-((AB32*60)+AC32))</f>
        <v>7298</v>
      </c>
      <c r="AE32" s="21"/>
      <c r="AF32" s="21"/>
    </row>
    <row r="33" spans="1:32" s="10" customFormat="1" ht="12.75">
      <c r="A33" s="16">
        <v>7</v>
      </c>
      <c r="B33" s="17" t="s">
        <v>234</v>
      </c>
      <c r="C33" s="17" t="s">
        <v>233</v>
      </c>
      <c r="D33" s="16">
        <v>0</v>
      </c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>
        <v>3</v>
      </c>
      <c r="Z33" s="21">
        <v>45</v>
      </c>
      <c r="AA33" s="21">
        <v>0</v>
      </c>
      <c r="AB33" s="21">
        <v>0</v>
      </c>
      <c r="AC33" s="21">
        <v>0</v>
      </c>
      <c r="AD33" s="21">
        <v>16200</v>
      </c>
      <c r="AE33" s="21"/>
      <c r="AF33" s="21">
        <f>(Y14+1)*Z14*60</f>
        <v>16200</v>
      </c>
    </row>
    <row r="34" spans="1:32" s="10" customFormat="1" ht="12.75">
      <c r="A34" s="16">
        <v>8</v>
      </c>
      <c r="B34" s="17" t="s">
        <v>39</v>
      </c>
      <c r="C34" s="17" t="s">
        <v>38</v>
      </c>
      <c r="D34" s="16">
        <v>1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>
        <v>3</v>
      </c>
      <c r="Z34" s="21">
        <v>45</v>
      </c>
      <c r="AA34" s="21">
        <v>1</v>
      </c>
      <c r="AB34" s="21">
        <v>24</v>
      </c>
      <c r="AC34" s="21">
        <v>11</v>
      </c>
      <c r="AD34" s="21">
        <f aca="true" t="shared" si="1" ref="AD34:AD39">((Z34*60*(Y34+1-D34))/AA34)-((Z34*60)-((AB34*60)+AC34))</f>
        <v>6851</v>
      </c>
      <c r="AE34" s="21"/>
      <c r="AF34" s="21"/>
    </row>
    <row r="35" spans="1:32" s="10" customFormat="1" ht="12.75">
      <c r="A35" s="16">
        <v>9</v>
      </c>
      <c r="B35" s="17" t="s">
        <v>303</v>
      </c>
      <c r="C35" s="17" t="s">
        <v>460</v>
      </c>
      <c r="D35" s="16">
        <v>1</v>
      </c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>
        <v>3</v>
      </c>
      <c r="Z35" s="21">
        <v>45</v>
      </c>
      <c r="AA35" s="21">
        <v>3</v>
      </c>
      <c r="AB35" s="21">
        <v>25</v>
      </c>
      <c r="AC35" s="21">
        <v>22</v>
      </c>
      <c r="AD35" s="21">
        <f t="shared" si="1"/>
        <v>1522</v>
      </c>
      <c r="AE35" s="21"/>
      <c r="AF35" s="21"/>
    </row>
    <row r="36" spans="1:32" s="10" customFormat="1" ht="12.75">
      <c r="A36" s="16">
        <v>10</v>
      </c>
      <c r="B36" s="17" t="s">
        <v>461</v>
      </c>
      <c r="C36" s="17" t="s">
        <v>227</v>
      </c>
      <c r="D36" s="16">
        <v>1</v>
      </c>
      <c r="E36" s="18"/>
      <c r="F36" s="19"/>
      <c r="G36" s="19"/>
      <c r="H36" s="19"/>
      <c r="I36" s="19"/>
      <c r="J36" s="19"/>
      <c r="K36" s="19"/>
      <c r="L36" s="19"/>
      <c r="M36" s="19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>
        <v>3</v>
      </c>
      <c r="Z36" s="21">
        <v>45</v>
      </c>
      <c r="AA36" s="21">
        <v>3</v>
      </c>
      <c r="AB36" s="21">
        <v>39</v>
      </c>
      <c r="AC36" s="21">
        <v>33</v>
      </c>
      <c r="AD36" s="21">
        <f t="shared" si="1"/>
        <v>2373</v>
      </c>
      <c r="AE36" s="21"/>
      <c r="AF36" s="21"/>
    </row>
    <row r="37" spans="1:32" s="10" customFormat="1" ht="12.75">
      <c r="A37" s="16">
        <v>11</v>
      </c>
      <c r="B37" s="17" t="s">
        <v>462</v>
      </c>
      <c r="C37" s="17" t="s">
        <v>463</v>
      </c>
      <c r="D37" s="16">
        <v>1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>
        <v>3</v>
      </c>
      <c r="Z37" s="21">
        <v>45</v>
      </c>
      <c r="AA37" s="21">
        <v>1</v>
      </c>
      <c r="AB37" s="21">
        <v>23</v>
      </c>
      <c r="AC37" s="21">
        <v>50</v>
      </c>
      <c r="AD37" s="21">
        <f t="shared" si="1"/>
        <v>6830</v>
      </c>
      <c r="AE37" s="21"/>
      <c r="AF37" s="21"/>
    </row>
    <row r="38" spans="1:32" s="10" customFormat="1" ht="12.75" customHeight="1">
      <c r="A38" s="16">
        <v>12</v>
      </c>
      <c r="B38" s="17" t="s">
        <v>464</v>
      </c>
      <c r="C38" s="17" t="s">
        <v>465</v>
      </c>
      <c r="D38" s="16">
        <v>1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>
        <v>3</v>
      </c>
      <c r="Z38" s="21">
        <v>45</v>
      </c>
      <c r="AA38" s="21">
        <v>1</v>
      </c>
      <c r="AB38" s="21">
        <v>43</v>
      </c>
      <c r="AC38" s="21">
        <v>49</v>
      </c>
      <c r="AD38" s="21">
        <f t="shared" si="1"/>
        <v>8029</v>
      </c>
      <c r="AE38" s="21"/>
      <c r="AF38" s="21"/>
    </row>
    <row r="39" spans="1:32" s="10" customFormat="1" ht="12.75">
      <c r="A39" s="16">
        <v>13</v>
      </c>
      <c r="B39" s="17" t="s">
        <v>154</v>
      </c>
      <c r="C39" s="17" t="s">
        <v>466</v>
      </c>
      <c r="D39" s="16">
        <v>1</v>
      </c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>
        <v>3</v>
      </c>
      <c r="Z39" s="21">
        <v>45</v>
      </c>
      <c r="AA39" s="21">
        <v>3</v>
      </c>
      <c r="AB39" s="21">
        <v>45</v>
      </c>
      <c r="AC39" s="21">
        <v>0</v>
      </c>
      <c r="AD39" s="21">
        <f t="shared" si="1"/>
        <v>2700</v>
      </c>
      <c r="AE39" s="21"/>
      <c r="AF39" s="21"/>
    </row>
    <row r="40" ht="13.5" thickBot="1"/>
    <row r="41" spans="1:32" ht="13.5" thickBot="1">
      <c r="A41" s="66" t="s">
        <v>433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6" t="s">
        <v>468</v>
      </c>
      <c r="U41" s="66"/>
      <c r="V41" s="66"/>
      <c r="W41" s="66"/>
      <c r="X41" s="66"/>
      <c r="Y41" s="63" t="s">
        <v>435</v>
      </c>
      <c r="Z41" s="63" t="s">
        <v>436</v>
      </c>
      <c r="AA41" s="61" t="s">
        <v>437</v>
      </c>
      <c r="AB41" s="63" t="s">
        <v>438</v>
      </c>
      <c r="AC41" s="61" t="s">
        <v>439</v>
      </c>
      <c r="AD41" s="56" t="s">
        <v>440</v>
      </c>
      <c r="AE41" s="65"/>
      <c r="AF41" s="65"/>
    </row>
    <row r="42" spans="1:32" ht="13.5" thickBot="1">
      <c r="A42" s="77" t="s">
        <v>441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  <c r="U42" s="79"/>
      <c r="V42" s="79"/>
      <c r="W42" s="79"/>
      <c r="X42" s="79"/>
      <c r="Y42" s="64"/>
      <c r="Z42" s="64"/>
      <c r="AA42" s="62"/>
      <c r="AB42" s="64"/>
      <c r="AC42" s="62"/>
      <c r="AD42" s="65"/>
      <c r="AE42" s="65"/>
      <c r="AF42" s="65"/>
    </row>
    <row r="43" spans="1:32" ht="62.25" customHeight="1" thickBot="1">
      <c r="A43" s="77" t="s">
        <v>442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  <c r="U43" s="79"/>
      <c r="V43" s="79"/>
      <c r="W43" s="79"/>
      <c r="X43" s="79"/>
      <c r="Y43" s="64"/>
      <c r="Z43" s="64"/>
      <c r="AA43" s="62"/>
      <c r="AB43" s="64"/>
      <c r="AC43" s="62"/>
      <c r="AD43" s="65"/>
      <c r="AE43" s="65"/>
      <c r="AF43" s="65"/>
    </row>
    <row r="44" spans="1:32" s="10" customFormat="1" ht="13.5" thickBot="1">
      <c r="A44" s="59" t="s">
        <v>443</v>
      </c>
      <c r="B44" s="60" t="s">
        <v>4</v>
      </c>
      <c r="C44" s="60" t="s">
        <v>6</v>
      </c>
      <c r="D44" s="9" t="s">
        <v>444</v>
      </c>
      <c r="E44" s="58" t="s">
        <v>445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6">
        <v>3</v>
      </c>
      <c r="Z44" s="56">
        <v>45</v>
      </c>
      <c r="AA44" s="56" t="s">
        <v>446</v>
      </c>
      <c r="AB44" s="56" t="s">
        <v>447</v>
      </c>
      <c r="AC44" s="56"/>
      <c r="AD44" s="56" t="s">
        <v>448</v>
      </c>
      <c r="AE44" s="56" t="s">
        <v>449</v>
      </c>
      <c r="AF44" s="56" t="s">
        <v>450</v>
      </c>
    </row>
    <row r="45" spans="1:32" s="10" customFormat="1" ht="13.5" thickBot="1">
      <c r="A45" s="59"/>
      <c r="B45" s="60"/>
      <c r="C45" s="60"/>
      <c r="D45" s="9" t="s">
        <v>451</v>
      </c>
      <c r="E45" s="57">
        <v>1</v>
      </c>
      <c r="F45" s="57"/>
      <c r="G45" s="58">
        <v>2</v>
      </c>
      <c r="H45" s="58"/>
      <c r="I45" s="58">
        <v>3</v>
      </c>
      <c r="J45" s="58"/>
      <c r="K45" s="58">
        <v>4</v>
      </c>
      <c r="L45" s="58"/>
      <c r="M45" s="58">
        <v>5</v>
      </c>
      <c r="N45" s="58"/>
      <c r="O45" s="58">
        <v>6</v>
      </c>
      <c r="P45" s="58"/>
      <c r="Q45" s="58">
        <v>7</v>
      </c>
      <c r="R45" s="58"/>
      <c r="S45" s="58">
        <v>8</v>
      </c>
      <c r="T45" s="58"/>
      <c r="U45" s="58">
        <v>9</v>
      </c>
      <c r="V45" s="58"/>
      <c r="W45" s="58">
        <v>10</v>
      </c>
      <c r="X45" s="58"/>
      <c r="Y45" s="56"/>
      <c r="Z45" s="56"/>
      <c r="AA45" s="56"/>
      <c r="AB45" s="56"/>
      <c r="AC45" s="56"/>
      <c r="AD45" s="56"/>
      <c r="AE45" s="56"/>
      <c r="AF45" s="56"/>
    </row>
    <row r="46" spans="1:32" s="10" customFormat="1" ht="12.7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5"/>
    </row>
    <row r="47" spans="1:32" s="10" customFormat="1" ht="12.75">
      <c r="A47" s="16">
        <v>1</v>
      </c>
      <c r="B47" s="17" t="s">
        <v>452</v>
      </c>
      <c r="C47" s="17" t="s">
        <v>453</v>
      </c>
      <c r="D47" s="16">
        <v>1</v>
      </c>
      <c r="E47" s="18"/>
      <c r="F47" s="19"/>
      <c r="G47" s="19"/>
      <c r="H47" s="19"/>
      <c r="I47" s="19"/>
      <c r="J47" s="19"/>
      <c r="K47" s="19"/>
      <c r="L47" s="19"/>
      <c r="M47" s="19"/>
      <c r="N47" s="20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>
        <v>3</v>
      </c>
      <c r="Z47" s="21">
        <v>45</v>
      </c>
      <c r="AA47" s="21">
        <v>2</v>
      </c>
      <c r="AB47" s="21">
        <v>38</v>
      </c>
      <c r="AC47" s="21">
        <v>14</v>
      </c>
      <c r="AD47" s="21">
        <f>(Z47*60*Y47)/AA47-((Z47*60)-((AB47*60)+AC47))</f>
        <v>3644</v>
      </c>
      <c r="AE47" s="21"/>
      <c r="AF47" s="21"/>
    </row>
    <row r="48" spans="1:32" s="10" customFormat="1" ht="12.75">
      <c r="A48" s="16">
        <v>2</v>
      </c>
      <c r="B48" s="17" t="s">
        <v>454</v>
      </c>
      <c r="C48" s="17" t="s">
        <v>455</v>
      </c>
      <c r="D48" s="16">
        <v>1</v>
      </c>
      <c r="E48" s="18"/>
      <c r="F48" s="19"/>
      <c r="G48" s="19"/>
      <c r="H48" s="19"/>
      <c r="I48" s="19"/>
      <c r="J48" s="19"/>
      <c r="K48" s="19"/>
      <c r="L48" s="19"/>
      <c r="M48" s="19"/>
      <c r="N48" s="20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>
        <v>3</v>
      </c>
      <c r="Z48" s="21">
        <v>45</v>
      </c>
      <c r="AA48" s="21">
        <v>3</v>
      </c>
      <c r="AB48" s="21">
        <v>43</v>
      </c>
      <c r="AC48" s="21">
        <v>30</v>
      </c>
      <c r="AD48" s="21">
        <f aca="true" t="shared" si="2" ref="AD48:AD59">((Z48*60*(Y48+1-D48))/AA48)-((Z48*60)-((AB48*60)+AC48))</f>
        <v>2610</v>
      </c>
      <c r="AE48" s="21"/>
      <c r="AF48" s="21"/>
    </row>
    <row r="49" spans="1:32" s="10" customFormat="1" ht="12.75">
      <c r="A49" s="16">
        <v>3</v>
      </c>
      <c r="B49" s="17" t="s">
        <v>164</v>
      </c>
      <c r="C49" s="17" t="s">
        <v>456</v>
      </c>
      <c r="D49" s="16">
        <v>1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>
        <v>3</v>
      </c>
      <c r="Z49" s="21">
        <v>45</v>
      </c>
      <c r="AA49" s="21">
        <v>3</v>
      </c>
      <c r="AB49" s="21">
        <v>41</v>
      </c>
      <c r="AC49" s="21">
        <v>2</v>
      </c>
      <c r="AD49" s="22">
        <f t="shared" si="2"/>
        <v>2462</v>
      </c>
      <c r="AE49" s="21"/>
      <c r="AF49" s="21"/>
    </row>
    <row r="50" spans="1:32" s="10" customFormat="1" ht="12.75">
      <c r="A50" s="16">
        <v>4</v>
      </c>
      <c r="B50" s="17" t="s">
        <v>362</v>
      </c>
      <c r="C50" s="17" t="s">
        <v>293</v>
      </c>
      <c r="D50" s="16">
        <v>1</v>
      </c>
      <c r="E50" s="18"/>
      <c r="F50" s="19"/>
      <c r="G50" s="19"/>
      <c r="H50" s="19"/>
      <c r="I50" s="19"/>
      <c r="J50" s="19"/>
      <c r="K50" s="19"/>
      <c r="L50" s="19"/>
      <c r="M50" s="19"/>
      <c r="N50" s="20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>
        <v>3</v>
      </c>
      <c r="Z50" s="21">
        <v>45</v>
      </c>
      <c r="AA50" s="21">
        <v>3</v>
      </c>
      <c r="AB50" s="21">
        <v>40</v>
      </c>
      <c r="AC50" s="21">
        <v>11</v>
      </c>
      <c r="AD50" s="22">
        <f t="shared" si="2"/>
        <v>2411</v>
      </c>
      <c r="AE50" s="21"/>
      <c r="AF50" s="21"/>
    </row>
    <row r="51" spans="1:32" s="10" customFormat="1" ht="12.75">
      <c r="A51" s="16">
        <v>5</v>
      </c>
      <c r="B51" s="17" t="s">
        <v>334</v>
      </c>
      <c r="C51" s="17" t="s">
        <v>457</v>
      </c>
      <c r="D51" s="16">
        <v>1</v>
      </c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>
        <v>3</v>
      </c>
      <c r="Z51" s="21">
        <v>45</v>
      </c>
      <c r="AA51" s="21">
        <v>3</v>
      </c>
      <c r="AB51" s="21">
        <v>45</v>
      </c>
      <c r="AC51" s="21">
        <v>0</v>
      </c>
      <c r="AD51" s="21">
        <f t="shared" si="2"/>
        <v>2700</v>
      </c>
      <c r="AE51" s="21"/>
      <c r="AF51" s="21"/>
    </row>
    <row r="52" spans="1:32" s="10" customFormat="1" ht="12.75">
      <c r="A52" s="16">
        <v>6</v>
      </c>
      <c r="B52" s="17" t="s">
        <v>458</v>
      </c>
      <c r="C52" s="17" t="s">
        <v>459</v>
      </c>
      <c r="D52" s="16">
        <v>1</v>
      </c>
      <c r="E52" s="18"/>
      <c r="F52" s="19"/>
      <c r="G52" s="19"/>
      <c r="H52" s="19"/>
      <c r="I52" s="19"/>
      <c r="J52" s="19"/>
      <c r="K52" s="19"/>
      <c r="L52" s="19"/>
      <c r="M52" s="19"/>
      <c r="N52" s="20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>
        <v>3</v>
      </c>
      <c r="Z52" s="21">
        <v>45</v>
      </c>
      <c r="AA52" s="21">
        <v>2</v>
      </c>
      <c r="AB52" s="21">
        <v>38</v>
      </c>
      <c r="AC52" s="21">
        <v>14</v>
      </c>
      <c r="AD52" s="21">
        <f t="shared" si="2"/>
        <v>3644</v>
      </c>
      <c r="AE52" s="21"/>
      <c r="AF52" s="21"/>
    </row>
    <row r="53" spans="1:32" s="10" customFormat="1" ht="12.75">
      <c r="A53" s="16">
        <v>7</v>
      </c>
      <c r="B53" s="17" t="s">
        <v>234</v>
      </c>
      <c r="C53" s="17" t="s">
        <v>233</v>
      </c>
      <c r="D53" s="16">
        <v>1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>
        <v>3</v>
      </c>
      <c r="Z53" s="21">
        <v>45</v>
      </c>
      <c r="AA53" s="21">
        <v>2</v>
      </c>
      <c r="AB53" s="21">
        <v>37</v>
      </c>
      <c r="AC53" s="21">
        <v>25</v>
      </c>
      <c r="AD53" s="21">
        <f t="shared" si="2"/>
        <v>3595</v>
      </c>
      <c r="AE53" s="21"/>
      <c r="AF53" s="21"/>
    </row>
    <row r="54" spans="1:32" s="10" customFormat="1" ht="12.75">
      <c r="A54" s="16">
        <v>8</v>
      </c>
      <c r="B54" s="17" t="s">
        <v>39</v>
      </c>
      <c r="C54" s="17" t="s">
        <v>38</v>
      </c>
      <c r="D54" s="16">
        <v>1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>
        <v>3</v>
      </c>
      <c r="Z54" s="21">
        <v>45</v>
      </c>
      <c r="AA54" s="21">
        <v>3</v>
      </c>
      <c r="AB54" s="21">
        <v>44</v>
      </c>
      <c r="AC54" s="21">
        <v>25</v>
      </c>
      <c r="AD54" s="21">
        <f t="shared" si="2"/>
        <v>2665</v>
      </c>
      <c r="AE54" s="21"/>
      <c r="AF54" s="21"/>
    </row>
    <row r="55" spans="1:32" s="10" customFormat="1" ht="12.75">
      <c r="A55" s="16">
        <v>9</v>
      </c>
      <c r="B55" s="17" t="s">
        <v>303</v>
      </c>
      <c r="C55" s="17" t="s">
        <v>460</v>
      </c>
      <c r="D55" s="16">
        <v>1</v>
      </c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>
        <v>3</v>
      </c>
      <c r="Z55" s="21">
        <v>45</v>
      </c>
      <c r="AA55" s="21">
        <v>3</v>
      </c>
      <c r="AB55" s="21">
        <v>27</v>
      </c>
      <c r="AC55" s="21">
        <v>59</v>
      </c>
      <c r="AD55" s="21">
        <f t="shared" si="2"/>
        <v>1679</v>
      </c>
      <c r="AE55" s="21"/>
      <c r="AF55" s="21"/>
    </row>
    <row r="56" spans="1:32" s="10" customFormat="1" ht="12.75">
      <c r="A56" s="16">
        <v>10</v>
      </c>
      <c r="B56" s="17" t="s">
        <v>461</v>
      </c>
      <c r="C56" s="17" t="s">
        <v>227</v>
      </c>
      <c r="D56" s="16">
        <v>1</v>
      </c>
      <c r="E56" s="18"/>
      <c r="F56" s="19"/>
      <c r="G56" s="19"/>
      <c r="H56" s="19"/>
      <c r="I56" s="19"/>
      <c r="J56" s="19"/>
      <c r="K56" s="19"/>
      <c r="L56" s="19"/>
      <c r="M56" s="19"/>
      <c r="N56" s="20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>
        <v>3</v>
      </c>
      <c r="Z56" s="21">
        <v>45</v>
      </c>
      <c r="AA56" s="21">
        <v>3</v>
      </c>
      <c r="AB56" s="21">
        <v>33</v>
      </c>
      <c r="AC56" s="21">
        <v>38</v>
      </c>
      <c r="AD56" s="21">
        <f t="shared" si="2"/>
        <v>2018</v>
      </c>
      <c r="AE56" s="21"/>
      <c r="AF56" s="21"/>
    </row>
    <row r="57" spans="1:32" s="10" customFormat="1" ht="12.75">
      <c r="A57" s="16">
        <v>11</v>
      </c>
      <c r="B57" s="17" t="s">
        <v>462</v>
      </c>
      <c r="C57" s="17" t="s">
        <v>463</v>
      </c>
      <c r="D57" s="16">
        <v>1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>
        <v>3</v>
      </c>
      <c r="Z57" s="21">
        <v>45</v>
      </c>
      <c r="AA57" s="21">
        <v>3</v>
      </c>
      <c r="AB57" s="21">
        <v>44</v>
      </c>
      <c r="AC57" s="21">
        <v>58</v>
      </c>
      <c r="AD57" s="21">
        <f t="shared" si="2"/>
        <v>2698</v>
      </c>
      <c r="AE57" s="21"/>
      <c r="AF57" s="21"/>
    </row>
    <row r="58" spans="1:32" s="10" customFormat="1" ht="12.75" customHeight="1">
      <c r="A58" s="16">
        <v>12</v>
      </c>
      <c r="B58" s="17" t="s">
        <v>464</v>
      </c>
      <c r="C58" s="17" t="s">
        <v>465</v>
      </c>
      <c r="D58" s="16">
        <v>1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>
        <v>3</v>
      </c>
      <c r="Z58" s="21">
        <v>45</v>
      </c>
      <c r="AA58" s="21">
        <v>3</v>
      </c>
      <c r="AB58" s="21">
        <v>43</v>
      </c>
      <c r="AC58" s="21">
        <v>9</v>
      </c>
      <c r="AD58" s="21">
        <f t="shared" si="2"/>
        <v>2589</v>
      </c>
      <c r="AE58" s="21"/>
      <c r="AF58" s="21"/>
    </row>
    <row r="59" spans="1:32" s="10" customFormat="1" ht="12.75">
      <c r="A59" s="16">
        <v>13</v>
      </c>
      <c r="B59" s="17" t="s">
        <v>154</v>
      </c>
      <c r="C59" s="17" t="s">
        <v>466</v>
      </c>
      <c r="D59" s="16">
        <v>1</v>
      </c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>
        <v>3</v>
      </c>
      <c r="Z59" s="21">
        <v>45</v>
      </c>
      <c r="AA59" s="21">
        <v>3</v>
      </c>
      <c r="AB59" s="21">
        <v>33</v>
      </c>
      <c r="AC59" s="21">
        <v>46</v>
      </c>
      <c r="AD59" s="21">
        <f t="shared" si="2"/>
        <v>2026</v>
      </c>
      <c r="AE59" s="21"/>
      <c r="AF59" s="21"/>
    </row>
    <row r="60" ht="13.5" thickBot="1"/>
    <row r="61" spans="1:32" ht="13.5" thickBot="1">
      <c r="A61" s="66" t="s">
        <v>433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8" t="s">
        <v>469</v>
      </c>
      <c r="U61" s="69"/>
      <c r="V61" s="69"/>
      <c r="W61" s="69"/>
      <c r="X61" s="70"/>
      <c r="Y61" s="63" t="s">
        <v>435</v>
      </c>
      <c r="Z61" s="63" t="s">
        <v>436</v>
      </c>
      <c r="AA61" s="61" t="s">
        <v>437</v>
      </c>
      <c r="AB61" s="63" t="s">
        <v>438</v>
      </c>
      <c r="AC61" s="61" t="s">
        <v>439</v>
      </c>
      <c r="AD61" s="56" t="s">
        <v>440</v>
      </c>
      <c r="AE61" s="65"/>
      <c r="AF61" s="65"/>
    </row>
    <row r="62" spans="1:32" ht="13.5" thickBot="1">
      <c r="A62" s="77" t="s">
        <v>441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1"/>
      <c r="U62" s="72"/>
      <c r="V62" s="72"/>
      <c r="W62" s="72"/>
      <c r="X62" s="73"/>
      <c r="Y62" s="64"/>
      <c r="Z62" s="64"/>
      <c r="AA62" s="62"/>
      <c r="AB62" s="64"/>
      <c r="AC62" s="62"/>
      <c r="AD62" s="65"/>
      <c r="AE62" s="65"/>
      <c r="AF62" s="65"/>
    </row>
    <row r="63" spans="1:32" ht="62.25" customHeight="1" thickBot="1">
      <c r="A63" s="77" t="s">
        <v>442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4"/>
      <c r="U63" s="75"/>
      <c r="V63" s="75"/>
      <c r="W63" s="75"/>
      <c r="X63" s="76"/>
      <c r="Y63" s="64"/>
      <c r="Z63" s="64"/>
      <c r="AA63" s="62"/>
      <c r="AB63" s="64"/>
      <c r="AC63" s="62"/>
      <c r="AD63" s="65"/>
      <c r="AE63" s="65"/>
      <c r="AF63" s="65"/>
    </row>
    <row r="64" spans="1:32" s="10" customFormat="1" ht="13.5" thickBot="1">
      <c r="A64" s="59" t="s">
        <v>443</v>
      </c>
      <c r="B64" s="60" t="s">
        <v>4</v>
      </c>
      <c r="C64" s="60" t="s">
        <v>6</v>
      </c>
      <c r="D64" s="9" t="s">
        <v>444</v>
      </c>
      <c r="E64" s="58" t="s">
        <v>445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6">
        <v>3</v>
      </c>
      <c r="Z64" s="56">
        <v>30</v>
      </c>
      <c r="AA64" s="56" t="s">
        <v>446</v>
      </c>
      <c r="AB64" s="56" t="s">
        <v>447</v>
      </c>
      <c r="AC64" s="56"/>
      <c r="AD64" s="56" t="s">
        <v>448</v>
      </c>
      <c r="AE64" s="56" t="s">
        <v>449</v>
      </c>
      <c r="AF64" s="56" t="s">
        <v>450</v>
      </c>
    </row>
    <row r="65" spans="1:32" s="10" customFormat="1" ht="13.5" thickBot="1">
      <c r="A65" s="59"/>
      <c r="B65" s="60"/>
      <c r="C65" s="60"/>
      <c r="D65" s="9" t="s">
        <v>451</v>
      </c>
      <c r="E65" s="57">
        <v>1</v>
      </c>
      <c r="F65" s="57"/>
      <c r="G65" s="58">
        <v>2</v>
      </c>
      <c r="H65" s="58"/>
      <c r="I65" s="58">
        <v>3</v>
      </c>
      <c r="J65" s="58"/>
      <c r="K65" s="58">
        <v>4</v>
      </c>
      <c r="L65" s="58"/>
      <c r="M65" s="58">
        <v>5</v>
      </c>
      <c r="N65" s="58"/>
      <c r="O65" s="58">
        <v>6</v>
      </c>
      <c r="P65" s="58"/>
      <c r="Q65" s="58">
        <v>7</v>
      </c>
      <c r="R65" s="58"/>
      <c r="S65" s="58">
        <v>8</v>
      </c>
      <c r="T65" s="58"/>
      <c r="U65" s="58">
        <v>9</v>
      </c>
      <c r="V65" s="58"/>
      <c r="W65" s="58">
        <v>10</v>
      </c>
      <c r="X65" s="58"/>
      <c r="Y65" s="56"/>
      <c r="Z65" s="56"/>
      <c r="AA65" s="56"/>
      <c r="AB65" s="56"/>
      <c r="AC65" s="56"/>
      <c r="AD65" s="56"/>
      <c r="AE65" s="56"/>
      <c r="AF65" s="56"/>
    </row>
    <row r="66" spans="1:32" s="10" customFormat="1" ht="12.75">
      <c r="A66" s="11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5"/>
    </row>
    <row r="67" spans="1:32" s="10" customFormat="1" ht="12.75">
      <c r="A67" s="16">
        <v>1</v>
      </c>
      <c r="B67" s="17" t="s">
        <v>452</v>
      </c>
      <c r="C67" s="17" t="s">
        <v>453</v>
      </c>
      <c r="D67" s="16">
        <v>1</v>
      </c>
      <c r="E67" s="18"/>
      <c r="F67" s="19"/>
      <c r="G67" s="19"/>
      <c r="H67" s="19"/>
      <c r="I67" s="19"/>
      <c r="J67" s="19"/>
      <c r="K67" s="19"/>
      <c r="L67" s="19"/>
      <c r="M67" s="19"/>
      <c r="N67" s="20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>
        <v>3</v>
      </c>
      <c r="Z67" s="21">
        <v>30</v>
      </c>
      <c r="AA67" s="21">
        <v>1</v>
      </c>
      <c r="AB67" s="21">
        <v>27</v>
      </c>
      <c r="AC67" s="21">
        <v>28</v>
      </c>
      <c r="AD67" s="21">
        <f>(Z67*60*Y67)/AA67-((Z67*60)-((AB67*60)+AC67))</f>
        <v>5248</v>
      </c>
      <c r="AE67" s="21"/>
      <c r="AF67" s="21"/>
    </row>
    <row r="68" spans="1:32" s="10" customFormat="1" ht="12.75">
      <c r="A68" s="16">
        <v>2</v>
      </c>
      <c r="B68" s="17" t="s">
        <v>454</v>
      </c>
      <c r="C68" s="17" t="s">
        <v>455</v>
      </c>
      <c r="D68" s="16">
        <v>1</v>
      </c>
      <c r="E68" s="18"/>
      <c r="F68" s="19"/>
      <c r="G68" s="19"/>
      <c r="H68" s="19"/>
      <c r="I68" s="19"/>
      <c r="J68" s="19"/>
      <c r="K68" s="19"/>
      <c r="L68" s="19"/>
      <c r="M68" s="19"/>
      <c r="N68" s="20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>
        <v>3</v>
      </c>
      <c r="Z68" s="21">
        <v>30</v>
      </c>
      <c r="AA68" s="21">
        <v>3</v>
      </c>
      <c r="AB68" s="21">
        <v>25</v>
      </c>
      <c r="AC68" s="21">
        <v>50</v>
      </c>
      <c r="AD68" s="21">
        <f>((Z68*60*(Y68+1-D68))/AA68)-((Z68*60)-((AB68*60)+AC68))</f>
        <v>1550</v>
      </c>
      <c r="AE68" s="21"/>
      <c r="AF68" s="21"/>
    </row>
    <row r="69" spans="1:32" s="10" customFormat="1" ht="12.75">
      <c r="A69" s="16">
        <v>3</v>
      </c>
      <c r="B69" s="17" t="s">
        <v>164</v>
      </c>
      <c r="C69" s="17" t="s">
        <v>456</v>
      </c>
      <c r="D69" s="16">
        <v>1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1">
        <v>3</v>
      </c>
      <c r="Z69" s="21">
        <v>30</v>
      </c>
      <c r="AA69" s="21">
        <v>3</v>
      </c>
      <c r="AB69" s="21">
        <v>23</v>
      </c>
      <c r="AC69" s="21">
        <v>13</v>
      </c>
      <c r="AD69" s="22">
        <f>((Z69*60*(Y69+1-D69))/AA69)-((Z69*60)-((AB69*60)+AC69))</f>
        <v>1393</v>
      </c>
      <c r="AE69" s="21"/>
      <c r="AF69" s="21"/>
    </row>
    <row r="70" spans="1:32" s="10" customFormat="1" ht="12.75">
      <c r="A70" s="16">
        <v>4</v>
      </c>
      <c r="B70" s="17" t="s">
        <v>362</v>
      </c>
      <c r="C70" s="17" t="s">
        <v>293</v>
      </c>
      <c r="D70" s="16">
        <v>1</v>
      </c>
      <c r="E70" s="18"/>
      <c r="F70" s="19"/>
      <c r="G70" s="19"/>
      <c r="H70" s="19"/>
      <c r="I70" s="19"/>
      <c r="J70" s="19"/>
      <c r="K70" s="19"/>
      <c r="L70" s="19"/>
      <c r="M70" s="19"/>
      <c r="N70" s="20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1">
        <v>3</v>
      </c>
      <c r="Z70" s="21">
        <v>30</v>
      </c>
      <c r="AA70" s="21">
        <v>3</v>
      </c>
      <c r="AB70" s="21">
        <v>25</v>
      </c>
      <c r="AC70" s="21">
        <v>29</v>
      </c>
      <c r="AD70" s="22">
        <f>((Z70*60*(Y70+1-D70))/AA70)-((Z70*60)-((AB70*60)+AC70))</f>
        <v>1529</v>
      </c>
      <c r="AE70" s="21"/>
      <c r="AF70" s="21"/>
    </row>
    <row r="71" spans="1:32" s="10" customFormat="1" ht="12.75">
      <c r="A71" s="16">
        <v>5</v>
      </c>
      <c r="B71" s="17" t="s">
        <v>334</v>
      </c>
      <c r="C71" s="17" t="s">
        <v>457</v>
      </c>
      <c r="D71" s="16">
        <v>1</v>
      </c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1">
        <v>3</v>
      </c>
      <c r="Z71" s="21">
        <v>30</v>
      </c>
      <c r="AA71" s="21">
        <v>3</v>
      </c>
      <c r="AB71" s="21">
        <v>27</v>
      </c>
      <c r="AC71" s="21">
        <v>20</v>
      </c>
      <c r="AD71" s="21">
        <f>((Z71*60*(Y71+1-D71))/AA71)-((Z71*60)-((AB71*60)+AC71))</f>
        <v>1640</v>
      </c>
      <c r="AE71" s="21"/>
      <c r="AF71" s="21"/>
    </row>
    <row r="72" spans="1:32" s="10" customFormat="1" ht="12.75">
      <c r="A72" s="16">
        <v>6</v>
      </c>
      <c r="B72" s="17" t="s">
        <v>458</v>
      </c>
      <c r="C72" s="17" t="s">
        <v>459</v>
      </c>
      <c r="D72" s="16">
        <v>1</v>
      </c>
      <c r="E72" s="18"/>
      <c r="F72" s="19"/>
      <c r="G72" s="19"/>
      <c r="H72" s="19"/>
      <c r="I72" s="19"/>
      <c r="J72" s="19"/>
      <c r="K72" s="19"/>
      <c r="L72" s="19"/>
      <c r="M72" s="19"/>
      <c r="N72" s="20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1">
        <v>3</v>
      </c>
      <c r="Z72" s="21">
        <v>30</v>
      </c>
      <c r="AA72" s="21">
        <v>3</v>
      </c>
      <c r="AB72" s="21">
        <v>29</v>
      </c>
      <c r="AC72" s="21">
        <v>21</v>
      </c>
      <c r="AD72" s="21">
        <f>((Z72*60*(Y72+1-D72))/AA72)-((Z72*60)-((AB72*60)+AC72))</f>
        <v>1761</v>
      </c>
      <c r="AE72" s="21"/>
      <c r="AF72" s="21"/>
    </row>
    <row r="73" spans="1:32" s="10" customFormat="1" ht="12.75">
      <c r="A73" s="16">
        <v>7</v>
      </c>
      <c r="B73" s="17" t="s">
        <v>234</v>
      </c>
      <c r="C73" s="17" t="s">
        <v>233</v>
      </c>
      <c r="D73" s="16">
        <v>0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1">
        <v>3</v>
      </c>
      <c r="Z73" s="21">
        <v>30</v>
      </c>
      <c r="AA73" s="21">
        <v>0</v>
      </c>
      <c r="AB73" s="21">
        <v>0</v>
      </c>
      <c r="AC73" s="21">
        <v>0</v>
      </c>
      <c r="AD73" s="21">
        <v>10800</v>
      </c>
      <c r="AE73" s="21"/>
      <c r="AF73" s="21">
        <f>(Y54+1)*Z54*60</f>
        <v>10800</v>
      </c>
    </row>
    <row r="74" spans="1:32" s="10" customFormat="1" ht="12.75">
      <c r="A74" s="16">
        <v>8</v>
      </c>
      <c r="B74" s="17" t="s">
        <v>39</v>
      </c>
      <c r="C74" s="17" t="s">
        <v>38</v>
      </c>
      <c r="D74" s="16">
        <v>1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1">
        <v>3</v>
      </c>
      <c r="Z74" s="21">
        <v>30</v>
      </c>
      <c r="AA74" s="21">
        <v>3</v>
      </c>
      <c r="AB74" s="21">
        <v>30</v>
      </c>
      <c r="AC74" s="21">
        <v>0</v>
      </c>
      <c r="AD74" s="21">
        <f>((Z74*60*(Y74+1-D74))/AA74)-((Z74*60)-((AB74*60)+AC74))</f>
        <v>1800</v>
      </c>
      <c r="AE74" s="21"/>
      <c r="AF74" s="21"/>
    </row>
    <row r="75" spans="1:32" s="10" customFormat="1" ht="12.75">
      <c r="A75" s="16">
        <v>9</v>
      </c>
      <c r="B75" s="17" t="s">
        <v>303</v>
      </c>
      <c r="C75" s="17" t="s">
        <v>460</v>
      </c>
      <c r="D75" s="16">
        <v>1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1">
        <v>3</v>
      </c>
      <c r="Z75" s="21">
        <v>30</v>
      </c>
      <c r="AA75" s="21">
        <v>3</v>
      </c>
      <c r="AB75" s="21">
        <v>20</v>
      </c>
      <c r="AC75" s="21">
        <v>2</v>
      </c>
      <c r="AD75" s="21">
        <f>((Z75*60*(Y75+1-D75))/AA75)-((Z75*60)-((AB75*60)+AC75))</f>
        <v>1202</v>
      </c>
      <c r="AE75" s="21"/>
      <c r="AF75" s="21"/>
    </row>
    <row r="76" spans="1:32" s="10" customFormat="1" ht="12.75">
      <c r="A76" s="16">
        <v>10</v>
      </c>
      <c r="B76" s="17" t="s">
        <v>461</v>
      </c>
      <c r="C76" s="17" t="s">
        <v>227</v>
      </c>
      <c r="D76" s="16">
        <v>0</v>
      </c>
      <c r="E76" s="18"/>
      <c r="F76" s="19"/>
      <c r="G76" s="19"/>
      <c r="H76" s="19"/>
      <c r="I76" s="19"/>
      <c r="J76" s="19"/>
      <c r="K76" s="19"/>
      <c r="L76" s="19"/>
      <c r="M76" s="19"/>
      <c r="N76" s="20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1">
        <v>3</v>
      </c>
      <c r="Z76" s="21">
        <v>30</v>
      </c>
      <c r="AA76" s="21">
        <v>0</v>
      </c>
      <c r="AB76" s="21">
        <v>0</v>
      </c>
      <c r="AC76" s="21">
        <v>0</v>
      </c>
      <c r="AD76" s="21">
        <v>10800</v>
      </c>
      <c r="AE76" s="21"/>
      <c r="AF76" s="21">
        <f>(Y57+1)*Z57*60</f>
        <v>10800</v>
      </c>
    </row>
    <row r="77" spans="1:32" s="10" customFormat="1" ht="12.75">
      <c r="A77" s="16">
        <v>11</v>
      </c>
      <c r="B77" s="17" t="s">
        <v>462</v>
      </c>
      <c r="C77" s="17" t="s">
        <v>463</v>
      </c>
      <c r="D77" s="16">
        <v>1</v>
      </c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1">
        <v>3</v>
      </c>
      <c r="Z77" s="21">
        <v>30</v>
      </c>
      <c r="AA77" s="21">
        <v>3</v>
      </c>
      <c r="AB77" s="21">
        <v>29</v>
      </c>
      <c r="AC77" s="21">
        <v>21</v>
      </c>
      <c r="AD77" s="21">
        <f>((Z77*60*(Y77+1-D77))/AA77)-((Z77*60)-((AB77*60)+AC77))</f>
        <v>1761</v>
      </c>
      <c r="AE77" s="21"/>
      <c r="AF77" s="21"/>
    </row>
    <row r="78" spans="1:32" s="10" customFormat="1" ht="12.75" customHeight="1">
      <c r="A78" s="16">
        <v>12</v>
      </c>
      <c r="B78" s="17" t="s">
        <v>464</v>
      </c>
      <c r="C78" s="17" t="s">
        <v>465</v>
      </c>
      <c r="D78" s="16">
        <v>1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1">
        <v>3</v>
      </c>
      <c r="Z78" s="21">
        <v>30</v>
      </c>
      <c r="AA78" s="21">
        <v>3</v>
      </c>
      <c r="AB78" s="21">
        <v>28</v>
      </c>
      <c r="AC78" s="21">
        <v>54</v>
      </c>
      <c r="AD78" s="21">
        <f>((Z78*60*(Y78+1-D78))/AA78)-((Z78*60)-((AB78*60)+AC78))</f>
        <v>1734</v>
      </c>
      <c r="AE78" s="21"/>
      <c r="AF78" s="21"/>
    </row>
    <row r="79" spans="1:32" s="10" customFormat="1" ht="12.75">
      <c r="A79" s="16">
        <v>13</v>
      </c>
      <c r="B79" s="17" t="s">
        <v>154</v>
      </c>
      <c r="C79" s="17" t="s">
        <v>466</v>
      </c>
      <c r="D79" s="16">
        <v>1</v>
      </c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1">
        <v>3</v>
      </c>
      <c r="Z79" s="21">
        <v>30</v>
      </c>
      <c r="AA79" s="21">
        <v>3</v>
      </c>
      <c r="AB79" s="21">
        <v>23</v>
      </c>
      <c r="AC79" s="21">
        <v>35</v>
      </c>
      <c r="AD79" s="21">
        <f>((Z79*60*(Y79+1-D79))/AA79)-((Z79*60)-((AB79*60)+AC79))</f>
        <v>1415</v>
      </c>
      <c r="AE79" s="21"/>
      <c r="AF79" s="21"/>
    </row>
  </sheetData>
  <sheetProtection/>
  <mergeCells count="124">
    <mergeCell ref="A1:S1"/>
    <mergeCell ref="T1:X3"/>
    <mergeCell ref="Y1:Y3"/>
    <mergeCell ref="Z1:Z3"/>
    <mergeCell ref="A2:S2"/>
    <mergeCell ref="A3:S3"/>
    <mergeCell ref="U5:V5"/>
    <mergeCell ref="W5:X5"/>
    <mergeCell ref="AA1:AA3"/>
    <mergeCell ref="AB1:AB3"/>
    <mergeCell ref="AC1:AC3"/>
    <mergeCell ref="AD1:AF3"/>
    <mergeCell ref="Q5:R5"/>
    <mergeCell ref="Y4:Y5"/>
    <mergeCell ref="Z4:Z5"/>
    <mergeCell ref="AA4:AA5"/>
    <mergeCell ref="AB4:AC5"/>
    <mergeCell ref="A4:A5"/>
    <mergeCell ref="B4:B5"/>
    <mergeCell ref="C4:C5"/>
    <mergeCell ref="E4:X4"/>
    <mergeCell ref="S5:T5"/>
    <mergeCell ref="A23:S23"/>
    <mergeCell ref="AD4:AD5"/>
    <mergeCell ref="AE4:AE5"/>
    <mergeCell ref="AF4:AF5"/>
    <mergeCell ref="E5:F5"/>
    <mergeCell ref="G5:H5"/>
    <mergeCell ref="I5:J5"/>
    <mergeCell ref="K5:L5"/>
    <mergeCell ref="M5:N5"/>
    <mergeCell ref="O5:P5"/>
    <mergeCell ref="W25:X25"/>
    <mergeCell ref="AA21:AA23"/>
    <mergeCell ref="AB21:AB23"/>
    <mergeCell ref="AC21:AC23"/>
    <mergeCell ref="AD21:AF23"/>
    <mergeCell ref="A21:S21"/>
    <mergeCell ref="T21:X23"/>
    <mergeCell ref="Y21:Y23"/>
    <mergeCell ref="Z21:Z23"/>
    <mergeCell ref="A22:S22"/>
    <mergeCell ref="Y24:Y25"/>
    <mergeCell ref="Z24:Z25"/>
    <mergeCell ref="AA24:AA25"/>
    <mergeCell ref="AB24:AC25"/>
    <mergeCell ref="A24:A25"/>
    <mergeCell ref="B24:B25"/>
    <mergeCell ref="C24:C25"/>
    <mergeCell ref="E24:X24"/>
    <mergeCell ref="S25:T25"/>
    <mergeCell ref="U25:V25"/>
    <mergeCell ref="AD24:AD25"/>
    <mergeCell ref="AE24:AE25"/>
    <mergeCell ref="AF24:AF25"/>
    <mergeCell ref="E25:F25"/>
    <mergeCell ref="G25:H25"/>
    <mergeCell ref="I25:J25"/>
    <mergeCell ref="K25:L25"/>
    <mergeCell ref="M25:N25"/>
    <mergeCell ref="O25:P25"/>
    <mergeCell ref="Q25:R25"/>
    <mergeCell ref="A41:S41"/>
    <mergeCell ref="T41:X43"/>
    <mergeCell ref="Y41:Y43"/>
    <mergeCell ref="Z41:Z43"/>
    <mergeCell ref="A42:S42"/>
    <mergeCell ref="A43:S43"/>
    <mergeCell ref="U45:V45"/>
    <mergeCell ref="W45:X45"/>
    <mergeCell ref="AA41:AA43"/>
    <mergeCell ref="AB41:AB43"/>
    <mergeCell ref="AC41:AC43"/>
    <mergeCell ref="AD41:AF43"/>
    <mergeCell ref="Q45:R45"/>
    <mergeCell ref="Y44:Y45"/>
    <mergeCell ref="Z44:Z45"/>
    <mergeCell ref="AA44:AA45"/>
    <mergeCell ref="AB44:AC45"/>
    <mergeCell ref="A44:A45"/>
    <mergeCell ref="B44:B45"/>
    <mergeCell ref="C44:C45"/>
    <mergeCell ref="E44:X44"/>
    <mergeCell ref="S45:T45"/>
    <mergeCell ref="A63:S63"/>
    <mergeCell ref="AD44:AD45"/>
    <mergeCell ref="AE44:AE45"/>
    <mergeCell ref="AF44:AF45"/>
    <mergeCell ref="E45:F45"/>
    <mergeCell ref="G45:H45"/>
    <mergeCell ref="I45:J45"/>
    <mergeCell ref="K45:L45"/>
    <mergeCell ref="M45:N45"/>
    <mergeCell ref="O45:P45"/>
    <mergeCell ref="W65:X65"/>
    <mergeCell ref="AA61:AA63"/>
    <mergeCell ref="AB61:AB63"/>
    <mergeCell ref="AC61:AC63"/>
    <mergeCell ref="AD61:AF63"/>
    <mergeCell ref="A61:S61"/>
    <mergeCell ref="T61:X63"/>
    <mergeCell ref="Y61:Y63"/>
    <mergeCell ref="Z61:Z63"/>
    <mergeCell ref="A62:S62"/>
    <mergeCell ref="Y64:Y65"/>
    <mergeCell ref="Z64:Z65"/>
    <mergeCell ref="AA64:AA65"/>
    <mergeCell ref="AB64:AC65"/>
    <mergeCell ref="A64:A65"/>
    <mergeCell ref="B64:B65"/>
    <mergeCell ref="C64:C65"/>
    <mergeCell ref="E64:X64"/>
    <mergeCell ref="S65:T65"/>
    <mergeCell ref="U65:V65"/>
    <mergeCell ref="AD64:AD65"/>
    <mergeCell ref="AE64:AE65"/>
    <mergeCell ref="AF64:AF65"/>
    <mergeCell ref="E65:F65"/>
    <mergeCell ref="G65:H65"/>
    <mergeCell ref="I65:J65"/>
    <mergeCell ref="K65:L65"/>
    <mergeCell ref="M65:N65"/>
    <mergeCell ref="O65:P65"/>
    <mergeCell ref="Q65:R65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6" r:id="rId1"/>
  <rowBreaks count="3" manualBreakCount="3">
    <brk id="20" max="255" man="1"/>
    <brk id="40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zoomScaleNormal="60" zoomScalePageLayoutView="0" workbookViewId="0" topLeftCell="A1">
      <selection activeCell="A2" sqref="A2:E2"/>
    </sheetView>
  </sheetViews>
  <sheetFormatPr defaultColWidth="9.140625" defaultRowHeight="12.75"/>
  <cols>
    <col min="1" max="1" width="11.57421875" style="1" customWidth="1"/>
    <col min="2" max="2" width="18.140625" style="2" customWidth="1"/>
    <col min="3" max="3" width="16.7109375" style="2" customWidth="1"/>
    <col min="4" max="4" width="33.421875" style="2" customWidth="1"/>
    <col min="5" max="5" width="12.00390625" style="2" customWidth="1"/>
    <col min="6" max="6" width="25.00390625" style="2" customWidth="1"/>
    <col min="7" max="7" width="9.140625" style="2" customWidth="1"/>
    <col min="8" max="8" width="9.140625" style="3" customWidth="1"/>
    <col min="9" max="11" width="9.140625" style="4" customWidth="1"/>
    <col min="12" max="12" width="9.140625" style="3" customWidth="1"/>
    <col min="13" max="16384" width="9.140625" style="4" customWidth="1"/>
  </cols>
  <sheetData>
    <row r="1" spans="4:7" ht="31.5" customHeight="1">
      <c r="D1" s="41" t="s">
        <v>420</v>
      </c>
      <c r="E1" s="41"/>
      <c r="F1" s="41"/>
      <c r="G1" s="41"/>
    </row>
    <row r="2" spans="1:14" ht="27.75" customHeight="1">
      <c r="A2" s="41" t="s">
        <v>533</v>
      </c>
      <c r="B2" s="41"/>
      <c r="C2" s="41"/>
      <c r="D2" s="41"/>
      <c r="E2" s="41"/>
      <c r="F2" s="48" t="s">
        <v>145</v>
      </c>
      <c r="G2" s="48"/>
      <c r="H2" s="49" t="s">
        <v>146</v>
      </c>
      <c r="I2" s="49"/>
      <c r="J2" s="49" t="s">
        <v>147</v>
      </c>
      <c r="K2" s="49"/>
      <c r="L2" s="54" t="s">
        <v>148</v>
      </c>
      <c r="M2" s="54"/>
      <c r="N2" s="54"/>
    </row>
    <row r="3" spans="1:2" ht="16.5">
      <c r="A3" s="50" t="s">
        <v>497</v>
      </c>
      <c r="B3" s="50"/>
    </row>
    <row r="4" spans="1:14" ht="16.5">
      <c r="A4" s="51" t="s">
        <v>1</v>
      </c>
      <c r="B4" s="53" t="s">
        <v>2</v>
      </c>
      <c r="C4" s="53"/>
      <c r="D4" s="53"/>
      <c r="E4" s="53"/>
      <c r="F4" s="53" t="s">
        <v>3</v>
      </c>
      <c r="G4" s="53"/>
      <c r="H4" s="45" t="s">
        <v>9</v>
      </c>
      <c r="I4" s="44" t="s">
        <v>10</v>
      </c>
      <c r="J4" s="44"/>
      <c r="K4" s="44"/>
      <c r="L4" s="45" t="s">
        <v>498</v>
      </c>
      <c r="M4" s="46" t="s">
        <v>499</v>
      </c>
      <c r="N4" s="46" t="s">
        <v>13</v>
      </c>
    </row>
    <row r="5" spans="1:14" ht="16.5">
      <c r="A5" s="52"/>
      <c r="B5" s="5" t="s">
        <v>6</v>
      </c>
      <c r="C5" s="5" t="s">
        <v>4</v>
      </c>
      <c r="D5" s="5" t="s">
        <v>7</v>
      </c>
      <c r="E5" s="5" t="s">
        <v>8</v>
      </c>
      <c r="F5" s="5" t="s">
        <v>4</v>
      </c>
      <c r="G5" s="5" t="s">
        <v>5</v>
      </c>
      <c r="H5" s="45"/>
      <c r="I5" s="6">
        <v>1</v>
      </c>
      <c r="J5" s="6">
        <v>2</v>
      </c>
      <c r="K5" s="6">
        <v>3</v>
      </c>
      <c r="L5" s="45"/>
      <c r="M5" s="46"/>
      <c r="N5" s="46"/>
    </row>
    <row r="6" spans="1:14" ht="16.5">
      <c r="A6" s="1" t="s">
        <v>14</v>
      </c>
      <c r="B6" s="2" t="s">
        <v>460</v>
      </c>
      <c r="C6" s="2" t="s">
        <v>303</v>
      </c>
      <c r="D6" s="2" t="s">
        <v>128</v>
      </c>
      <c r="E6" s="2" t="s">
        <v>500</v>
      </c>
      <c r="F6" s="2" t="s">
        <v>501</v>
      </c>
      <c r="G6" s="2" t="s">
        <v>53</v>
      </c>
      <c r="H6" s="3">
        <v>86.67</v>
      </c>
      <c r="I6" s="4">
        <v>1417</v>
      </c>
      <c r="J6" s="4">
        <v>1522</v>
      </c>
      <c r="K6" s="4">
        <v>1679</v>
      </c>
      <c r="L6" s="3">
        <v>0.4544267952442169</v>
      </c>
      <c r="M6" s="4">
        <v>1335.56</v>
      </c>
      <c r="N6" s="4">
        <v>1000</v>
      </c>
    </row>
    <row r="7" spans="1:14" ht="16.5">
      <c r="A7" s="1" t="s">
        <v>21</v>
      </c>
      <c r="B7" s="2" t="s">
        <v>455</v>
      </c>
      <c r="C7" s="2" t="s">
        <v>454</v>
      </c>
      <c r="D7" s="2" t="s">
        <v>502</v>
      </c>
      <c r="E7" s="2" t="s">
        <v>503</v>
      </c>
      <c r="F7" s="2" t="s">
        <v>504</v>
      </c>
      <c r="G7" s="2" t="s">
        <v>20</v>
      </c>
      <c r="H7" s="3">
        <v>85</v>
      </c>
      <c r="I7" s="4">
        <v>1926</v>
      </c>
      <c r="J7" s="4">
        <v>4050</v>
      </c>
      <c r="K7" s="4">
        <v>2610</v>
      </c>
      <c r="L7" s="3">
        <v>0.32541918754577637</v>
      </c>
      <c r="M7" s="4">
        <v>1476.1</v>
      </c>
      <c r="N7" s="4">
        <v>923</v>
      </c>
    </row>
    <row r="8" spans="1:14" ht="16.5">
      <c r="A8" s="1" t="s">
        <v>27</v>
      </c>
      <c r="B8" s="2" t="s">
        <v>466</v>
      </c>
      <c r="C8" s="2" t="s">
        <v>154</v>
      </c>
      <c r="D8" s="2" t="s">
        <v>128</v>
      </c>
      <c r="E8" s="2" t="s">
        <v>505</v>
      </c>
      <c r="F8" s="2" t="s">
        <v>506</v>
      </c>
      <c r="G8" s="2" t="s">
        <v>507</v>
      </c>
      <c r="H8" s="3">
        <v>87</v>
      </c>
      <c r="I8" s="4">
        <v>1915</v>
      </c>
      <c r="J8" s="4">
        <v>2700</v>
      </c>
      <c r="K8" s="4">
        <v>2026</v>
      </c>
      <c r="L8" s="3">
        <v>0.3944244086742401</v>
      </c>
      <c r="M8" s="4">
        <v>1554.43</v>
      </c>
      <c r="N8" s="4">
        <v>846</v>
      </c>
    </row>
    <row r="9" spans="1:14" ht="16.5">
      <c r="A9" s="1" t="s">
        <v>231</v>
      </c>
      <c r="B9" s="2" t="s">
        <v>457</v>
      </c>
      <c r="C9" s="2" t="s">
        <v>334</v>
      </c>
      <c r="D9" s="2" t="s">
        <v>508</v>
      </c>
      <c r="E9" s="2" t="s">
        <v>509</v>
      </c>
      <c r="F9" s="2" t="s">
        <v>510</v>
      </c>
      <c r="G9" s="2" t="s">
        <v>507</v>
      </c>
      <c r="H9" s="3">
        <v>93</v>
      </c>
      <c r="I9" s="4">
        <v>2049</v>
      </c>
      <c r="J9" s="4">
        <v>7326</v>
      </c>
      <c r="K9" s="4">
        <v>2700</v>
      </c>
      <c r="L9" s="3">
        <v>0.33551090955734253</v>
      </c>
      <c r="M9" s="4">
        <v>1593.34</v>
      </c>
      <c r="N9" s="4">
        <v>769</v>
      </c>
    </row>
    <row r="10" spans="1:14" ht="16.5">
      <c r="A10" s="1" t="s">
        <v>232</v>
      </c>
      <c r="B10" s="2" t="s">
        <v>463</v>
      </c>
      <c r="C10" s="2" t="s">
        <v>462</v>
      </c>
      <c r="D10" s="2" t="s">
        <v>511</v>
      </c>
      <c r="E10" s="2" t="s">
        <v>503</v>
      </c>
      <c r="F10" s="2" t="s">
        <v>512</v>
      </c>
      <c r="G10" s="2" t="s">
        <v>396</v>
      </c>
      <c r="H10" s="3">
        <v>83</v>
      </c>
      <c r="I10" s="4">
        <v>2305</v>
      </c>
      <c r="J10" s="4">
        <v>6830</v>
      </c>
      <c r="K10" s="4">
        <v>2698</v>
      </c>
      <c r="L10" s="3">
        <v>0.3386434018611908</v>
      </c>
      <c r="M10" s="4">
        <v>1694.23</v>
      </c>
      <c r="N10" s="4">
        <v>692</v>
      </c>
    </row>
    <row r="11" spans="1:14" ht="16.5">
      <c r="A11" s="1" t="s">
        <v>256</v>
      </c>
      <c r="B11" s="2" t="s">
        <v>38</v>
      </c>
      <c r="C11" s="2" t="s">
        <v>297</v>
      </c>
      <c r="D11" s="2" t="s">
        <v>40</v>
      </c>
      <c r="E11" s="2" t="s">
        <v>41</v>
      </c>
      <c r="F11" s="2" t="s">
        <v>513</v>
      </c>
      <c r="G11" s="2" t="s">
        <v>25</v>
      </c>
      <c r="H11" s="3">
        <v>84</v>
      </c>
      <c r="I11" s="4">
        <v>2508</v>
      </c>
      <c r="J11" s="4">
        <v>6851</v>
      </c>
      <c r="K11" s="4">
        <v>2665</v>
      </c>
      <c r="L11" s="3">
        <v>0.3325763940811157</v>
      </c>
      <c r="M11" s="4">
        <v>1720.42</v>
      </c>
      <c r="N11" s="4">
        <v>615</v>
      </c>
    </row>
    <row r="12" spans="1:14" ht="16.5">
      <c r="A12" s="1" t="s">
        <v>259</v>
      </c>
      <c r="B12" s="2" t="s">
        <v>465</v>
      </c>
      <c r="C12" s="2" t="s">
        <v>464</v>
      </c>
      <c r="D12" s="2" t="s">
        <v>40</v>
      </c>
      <c r="E12" s="2" t="s">
        <v>221</v>
      </c>
      <c r="F12" s="2" t="s">
        <v>514</v>
      </c>
      <c r="G12" s="2" t="s">
        <v>396</v>
      </c>
      <c r="H12" s="3">
        <v>81.67</v>
      </c>
      <c r="I12" s="4">
        <v>2063</v>
      </c>
      <c r="J12" s="4">
        <v>8029</v>
      </c>
      <c r="K12" s="4">
        <v>2589</v>
      </c>
      <c r="L12" s="3">
        <v>0.45158299803733826</v>
      </c>
      <c r="M12" s="4">
        <v>2100.76</v>
      </c>
      <c r="N12" s="4">
        <v>538</v>
      </c>
    </row>
    <row r="13" spans="1:14" ht="16.5">
      <c r="A13" s="1" t="s">
        <v>262</v>
      </c>
      <c r="B13" s="2" t="s">
        <v>227</v>
      </c>
      <c r="C13" s="2" t="s">
        <v>461</v>
      </c>
      <c r="D13" s="2" t="s">
        <v>229</v>
      </c>
      <c r="E13" s="2" t="s">
        <v>25</v>
      </c>
      <c r="F13" s="2" t="s">
        <v>515</v>
      </c>
      <c r="G13" s="2" t="s">
        <v>516</v>
      </c>
      <c r="H13" s="3">
        <v>82</v>
      </c>
      <c r="I13" s="4">
        <v>3122</v>
      </c>
      <c r="J13" s="4">
        <v>2373</v>
      </c>
      <c r="K13" s="4">
        <v>2018</v>
      </c>
      <c r="L13" s="3">
        <v>0.5413848757743835</v>
      </c>
      <c r="M13" s="4">
        <v>2377.22</v>
      </c>
      <c r="N13" s="4">
        <v>462</v>
      </c>
    </row>
    <row r="14" spans="1:14" ht="16.5">
      <c r="A14" s="1" t="s">
        <v>177</v>
      </c>
      <c r="B14" s="2" t="s">
        <v>456</v>
      </c>
      <c r="C14" s="2" t="s">
        <v>164</v>
      </c>
      <c r="D14" s="2" t="s">
        <v>40</v>
      </c>
      <c r="E14" s="2" t="s">
        <v>517</v>
      </c>
      <c r="F14" s="2" t="s">
        <v>518</v>
      </c>
      <c r="G14" s="2" t="s">
        <v>396</v>
      </c>
      <c r="H14" s="3">
        <v>83.33</v>
      </c>
      <c r="I14" s="4">
        <v>2434</v>
      </c>
      <c r="J14" s="4">
        <v>3322</v>
      </c>
      <c r="K14" s="4">
        <v>2462</v>
      </c>
      <c r="L14" s="3">
        <v>0.4949311912059784</v>
      </c>
      <c r="M14" s="4">
        <v>2423.18</v>
      </c>
      <c r="N14" s="4">
        <v>385</v>
      </c>
    </row>
    <row r="15" spans="1:14" ht="16.5">
      <c r="A15" s="1" t="s">
        <v>60</v>
      </c>
      <c r="B15" s="2" t="s">
        <v>233</v>
      </c>
      <c r="C15" s="2" t="s">
        <v>519</v>
      </c>
      <c r="D15" s="2" t="s">
        <v>24</v>
      </c>
      <c r="E15" s="2" t="s">
        <v>25</v>
      </c>
      <c r="F15" s="2" t="s">
        <v>520</v>
      </c>
      <c r="G15" s="2" t="s">
        <v>25</v>
      </c>
      <c r="H15" s="3">
        <v>80</v>
      </c>
      <c r="I15" s="4">
        <v>2700</v>
      </c>
      <c r="J15" s="4">
        <v>16200</v>
      </c>
      <c r="K15" s="4">
        <v>3595</v>
      </c>
      <c r="L15" s="3">
        <v>0.39736971259117126</v>
      </c>
      <c r="M15" s="4">
        <v>2501.44</v>
      </c>
      <c r="N15" s="4">
        <v>308</v>
      </c>
    </row>
    <row r="16" spans="1:14" ht="16.5">
      <c r="A16" s="1" t="s">
        <v>64</v>
      </c>
      <c r="B16" s="2" t="s">
        <v>293</v>
      </c>
      <c r="C16" s="2" t="s">
        <v>294</v>
      </c>
      <c r="D16" s="2" t="s">
        <v>24</v>
      </c>
      <c r="E16" s="2" t="s">
        <v>25</v>
      </c>
      <c r="F16" s="2" t="s">
        <v>521</v>
      </c>
      <c r="G16" s="2" t="s">
        <v>25</v>
      </c>
      <c r="H16" s="3">
        <v>81</v>
      </c>
      <c r="I16" s="4">
        <v>2194</v>
      </c>
      <c r="J16" s="4">
        <v>16200</v>
      </c>
      <c r="K16" s="4">
        <v>2411</v>
      </c>
      <c r="L16" s="3">
        <v>0.5450518727302551</v>
      </c>
      <c r="M16" s="4">
        <v>2509.96</v>
      </c>
      <c r="N16" s="4">
        <v>231</v>
      </c>
    </row>
    <row r="17" spans="1:14" ht="16.5">
      <c r="A17" s="1" t="s">
        <v>69</v>
      </c>
      <c r="B17" s="2" t="s">
        <v>459</v>
      </c>
      <c r="C17" s="2" t="s">
        <v>458</v>
      </c>
      <c r="D17" s="2" t="s">
        <v>511</v>
      </c>
      <c r="E17" s="2" t="s">
        <v>503</v>
      </c>
      <c r="F17" s="2" t="s">
        <v>512</v>
      </c>
      <c r="G17" s="2" t="s">
        <v>396</v>
      </c>
      <c r="H17" s="3">
        <v>83.33</v>
      </c>
      <c r="I17" s="4">
        <v>4136</v>
      </c>
      <c r="J17" s="4">
        <v>7298</v>
      </c>
      <c r="K17" s="4">
        <v>3644</v>
      </c>
      <c r="L17" s="3">
        <v>0.33699339628219604</v>
      </c>
      <c r="M17" s="4">
        <v>2621.81</v>
      </c>
      <c r="N17" s="4">
        <v>154</v>
      </c>
    </row>
    <row r="18" spans="1:14" ht="16.5">
      <c r="A18" s="1" t="s">
        <v>423</v>
      </c>
      <c r="B18" s="2" t="s">
        <v>453</v>
      </c>
      <c r="C18" s="2" t="s">
        <v>452</v>
      </c>
      <c r="D18" s="2" t="s">
        <v>289</v>
      </c>
      <c r="E18" s="2" t="s">
        <v>522</v>
      </c>
      <c r="F18" s="2" t="s">
        <v>523</v>
      </c>
      <c r="G18" s="2" t="s">
        <v>53</v>
      </c>
      <c r="H18" s="3">
        <v>90</v>
      </c>
      <c r="I18" s="4">
        <v>6672</v>
      </c>
      <c r="J18" s="4">
        <v>7111</v>
      </c>
      <c r="K18" s="4">
        <v>3644</v>
      </c>
      <c r="L18" s="3">
        <v>0.3292141854763031</v>
      </c>
      <c r="M18" s="4">
        <v>3396.17</v>
      </c>
      <c r="N18" s="4">
        <v>77</v>
      </c>
    </row>
  </sheetData>
  <sheetProtection/>
  <mergeCells count="15">
    <mergeCell ref="L4:L5"/>
    <mergeCell ref="M4:M5"/>
    <mergeCell ref="D1:G1"/>
    <mergeCell ref="F2:G2"/>
    <mergeCell ref="H2:I2"/>
    <mergeCell ref="N4:N5"/>
    <mergeCell ref="A2:E2"/>
    <mergeCell ref="J2:K2"/>
    <mergeCell ref="L2:N2"/>
    <mergeCell ref="A3:B3"/>
    <mergeCell ref="A4:A5"/>
    <mergeCell ref="B4:E4"/>
    <mergeCell ref="F4:G4"/>
    <mergeCell ref="H4:H5"/>
    <mergeCell ref="I4:K4"/>
  </mergeCells>
  <printOptions/>
  <pageMargins left="0.984251968503937" right="0.5905511811023623" top="0.5905511811023623" bottom="0.5905511811023623" header="0.1968503937007874" footer="0.1968503937007874"/>
  <pageSetup fitToHeight="1" fitToWidth="1" horizontalDpi="360" verticalDpi="360" orientation="landscape" paperSize="9" scale="69" r:id="rId1"/>
  <headerFooter alignWithMargins="0">
    <oddFooter>&amp;RStr.: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Syrovatko</dc:creator>
  <cp:keywords/>
  <dc:description/>
  <cp:lastModifiedBy>Ladislav Douša</cp:lastModifiedBy>
  <cp:lastPrinted>2004-09-06T15:47:45Z</cp:lastPrinted>
  <dcterms:created xsi:type="dcterms:W3CDTF">2004-08-28T15:38:53Z</dcterms:created>
  <dcterms:modified xsi:type="dcterms:W3CDTF">2011-11-04T14:52:20Z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1911172794</vt:i4>
  </property>
  <property fmtid="{D5CDD505-2E9C-101B-9397-08002B2CF9AE}" pid="3" name="_EmailSubject">
    <vt:lpwstr>Boro_04__6.eds.zip</vt:lpwstr>
  </property>
  <property fmtid="{D5CDD505-2E9C-101B-9397-08002B2CF9AE}" pid="4" name="_AuthorEmailDisplayName">
    <vt:lpwstr>Syrovatko, Jiri</vt:lpwstr>
  </property>
  <property fmtid="{D5CDD505-2E9C-101B-9397-08002B2CF9AE}" pid="5" name="_ReviewingToolsShownOnce">
    <vt:lpwstr/>
  </property>
</Properties>
</file>